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0" yWindow="60" windowWidth="16770" windowHeight="6105"/>
  </bookViews>
  <sheets>
    <sheet name="Table 1" sheetId="1" r:id="rId1"/>
    <sheet name="Table 2" sheetId="2" r:id="rId2"/>
    <sheet name="Table 3" sheetId="78" r:id="rId3"/>
    <sheet name="Table 4a" sheetId="4" r:id="rId4"/>
    <sheet name="Table 4b" sheetId="61" r:id="rId5"/>
    <sheet name="Table 5" sheetId="83" r:id="rId6"/>
    <sheet name="Table 6" sheetId="77" r:id="rId7"/>
    <sheet name="Table 7" sheetId="143" r:id="rId8"/>
    <sheet name="Table 8" sheetId="79" r:id="rId9"/>
    <sheet name="Table 9" sheetId="144" r:id="rId10"/>
    <sheet name="Table 10" sheetId="81" r:id="rId11"/>
    <sheet name="Table 11" sheetId="82" r:id="rId12"/>
    <sheet name="T12 Autumn Cabbage" sheetId="90" r:id="rId13"/>
    <sheet name="T13 Autumn Cauliflower" sheetId="91" r:id="rId14"/>
    <sheet name="T14 Beetroot" sheetId="92" r:id="rId15"/>
    <sheet name="T15 Broad Beans" sheetId="93" r:id="rId16"/>
    <sheet name="T16 Broccoli" sheetId="94" r:id="rId17"/>
    <sheet name="T17 Brussel Sprouts " sheetId="95" r:id="rId18"/>
    <sheet name="T17(contd) Brussel Sprouts" sheetId="96" r:id="rId19"/>
    <sheet name="T18 Spring cabbage" sheetId="97" r:id="rId20"/>
    <sheet name="T19 Summer cabbage" sheetId="98" r:id="rId21"/>
    <sheet name="T20 Winter cabbage" sheetId="99" r:id="rId22"/>
    <sheet name="T21 Calabrese" sheetId="100" r:id="rId23"/>
    <sheet name="T22 Carrots" sheetId="101" r:id="rId24"/>
    <sheet name="T22 (contd) Carrots" sheetId="102" r:id="rId25"/>
    <sheet name="T23 Cauliflowers" sheetId="103" r:id="rId26"/>
    <sheet name="T24 Hard Cabbage" sheetId="104" r:id="rId27"/>
    <sheet name="T25 Kale" sheetId="105" r:id="rId28"/>
    <sheet name="T26 Leeks" sheetId="106" r:id="rId29"/>
    <sheet name="T27 Lettuce" sheetId="107" r:id="rId30"/>
    <sheet name="T27 (condt) Lettuce" sheetId="108" r:id="rId31"/>
    <sheet name="T28 Parsley" sheetId="109" r:id="rId32"/>
    <sheet name="T28 (contd) Parsley" sheetId="110" r:id="rId33"/>
    <sheet name="T29 Parsnips" sheetId="111" r:id="rId34"/>
    <sheet name="T29 (contd) Parsnips" sheetId="112" r:id="rId35"/>
    <sheet name="T30 Peas" sheetId="113" r:id="rId36"/>
    <sheet name="T31 Pointed cabbage" sheetId="114" r:id="rId37"/>
    <sheet name="T32 Pumpkin" sheetId="115" r:id="rId38"/>
    <sheet name="T33 Purple Broccoli" sheetId="116" r:id="rId39"/>
    <sheet name="T34 Red Cabbage" sheetId="117" r:id="rId40"/>
    <sheet name="T35 Salad Onions" sheetId="118" r:id="rId41"/>
    <sheet name="T36 Savoy Cabbage" sheetId="119" r:id="rId42"/>
    <sheet name="T36 (contd) Savoy Cabbage" sheetId="120" r:id="rId43"/>
    <sheet name="T37 Summer Scallions" sheetId="121" r:id="rId44"/>
    <sheet name="T38 Soup Celery" sheetId="122" r:id="rId45"/>
    <sheet name="T38 (contd) Soup Celery" sheetId="123" r:id="rId46"/>
    <sheet name="T39 Soup Leeks" sheetId="124" r:id="rId47"/>
    <sheet name="T40 Summer Cauliflower" sheetId="125" r:id="rId48"/>
    <sheet name="T41 Swede" sheetId="126" r:id="rId49"/>
    <sheet name="T42 Table Celery" sheetId="127" r:id="rId50"/>
    <sheet name="T42 (contd) Table Celery" sheetId="128" r:id="rId51"/>
    <sheet name="T43 Table Leeks" sheetId="129" r:id="rId52"/>
    <sheet name="T43 (contd) Table Leeks" sheetId="130" r:id="rId53"/>
    <sheet name="T44 Turnips" sheetId="131" r:id="rId54"/>
    <sheet name="T44 (contd) Turnips" sheetId="132" r:id="rId55"/>
    <sheet name="T45 White Cabbage" sheetId="133" r:id="rId56"/>
    <sheet name="T46 Table Comparison" sheetId="139" r:id="rId57"/>
    <sheet name="Pesticide Type TABLES" sheetId="145" r:id="rId58"/>
  </sheets>
  <externalReferences>
    <externalReference r:id="rId59"/>
  </externalReferences>
  <definedNames>
    <definedName name="ActivityCode" localSheetId="17">[1]Settings!#REF!</definedName>
    <definedName name="ActivityCode" localSheetId="18">[1]Settings!#REF!</definedName>
    <definedName name="ActivityCode" localSheetId="24">[1]Settings!#REF!</definedName>
    <definedName name="ActivityCode" localSheetId="23">[1]Settings!#REF!</definedName>
    <definedName name="ActivityCode" localSheetId="30">[1]Settings!#REF!</definedName>
    <definedName name="ActivityCode" localSheetId="29">[1]Settings!#REF!</definedName>
    <definedName name="ActivityCode" localSheetId="32">[1]Settings!#REF!</definedName>
    <definedName name="ActivityCode" localSheetId="31">[1]Settings!#REF!</definedName>
    <definedName name="ActivityCode" localSheetId="34">[1]Settings!#REF!</definedName>
    <definedName name="ActivityCode" localSheetId="33">[1]Settings!#REF!</definedName>
    <definedName name="ActivityCode" localSheetId="42">[1]Settings!#REF!</definedName>
    <definedName name="ActivityCode" localSheetId="41">[1]Settings!#REF!</definedName>
    <definedName name="ActivityCode" localSheetId="45">[1]Settings!#REF!</definedName>
    <definedName name="ActivityCode" localSheetId="44">[1]Settings!#REF!</definedName>
    <definedName name="ActivityCode" localSheetId="50">[1]Settings!#REF!</definedName>
    <definedName name="ActivityCode" localSheetId="49">[1]Settings!#REF!</definedName>
    <definedName name="ActivityCode" localSheetId="52">[1]Settings!#REF!</definedName>
    <definedName name="ActivityCode" localSheetId="51">[1]Settings!#REF!</definedName>
    <definedName name="ActivityCode" localSheetId="54">[1]Settings!#REF!</definedName>
    <definedName name="ActivityCode" localSheetId="53">[1]Settings!#REF!</definedName>
    <definedName name="ActivityCode" localSheetId="9">[1]Settings!#REF!</definedName>
    <definedName name="ActivityCode">[1]Settings!#REF!</definedName>
    <definedName name="AreaStraws" localSheetId="11">#REF!</definedName>
    <definedName name="AreaStraws" localSheetId="5">#REF!</definedName>
    <definedName name="AreaStraws" localSheetId="7">#REF!</definedName>
    <definedName name="AreaStraws" localSheetId="9">#REF!</definedName>
    <definedName name="AreaStraws">#REF!</definedName>
    <definedName name="Calibri" localSheetId="17">#REF!</definedName>
    <definedName name="Calibri" localSheetId="18">#REF!</definedName>
    <definedName name="Calibri" localSheetId="24">#REF!</definedName>
    <definedName name="Calibri" localSheetId="23">#REF!</definedName>
    <definedName name="Calibri" localSheetId="30">#REF!</definedName>
    <definedName name="Calibri" localSheetId="29">#REF!</definedName>
    <definedName name="Calibri" localSheetId="32">#REF!</definedName>
    <definedName name="Calibri" localSheetId="31">#REF!</definedName>
    <definedName name="Calibri" localSheetId="34">#REF!</definedName>
    <definedName name="Calibri" localSheetId="33">#REF!</definedName>
    <definedName name="Calibri" localSheetId="42">#REF!</definedName>
    <definedName name="Calibri" localSheetId="41">#REF!</definedName>
    <definedName name="Calibri" localSheetId="45">#REF!</definedName>
    <definedName name="Calibri" localSheetId="44">#REF!</definedName>
    <definedName name="Calibri" localSheetId="50">#REF!</definedName>
    <definedName name="Calibri" localSheetId="49">#REF!</definedName>
    <definedName name="Calibri" localSheetId="52">#REF!</definedName>
    <definedName name="Calibri" localSheetId="51">#REF!</definedName>
    <definedName name="Calibri" localSheetId="54">#REF!</definedName>
    <definedName name="Calibri" localSheetId="53">#REF!</definedName>
    <definedName name="Calibri" localSheetId="9">#REF!</definedName>
    <definedName name="Calibri">#REF!</definedName>
    <definedName name="ClientBranch" localSheetId="17">[1]Settings!#REF!</definedName>
    <definedName name="ClientBranch" localSheetId="18">[1]Settings!#REF!</definedName>
    <definedName name="ClientBranch" localSheetId="24">[1]Settings!#REF!</definedName>
    <definedName name="ClientBranch" localSheetId="23">[1]Settings!#REF!</definedName>
    <definedName name="ClientBranch" localSheetId="30">[1]Settings!#REF!</definedName>
    <definedName name="ClientBranch" localSheetId="29">[1]Settings!#REF!</definedName>
    <definedName name="ClientBranch" localSheetId="32">[1]Settings!#REF!</definedName>
    <definedName name="ClientBranch" localSheetId="31">[1]Settings!#REF!</definedName>
    <definedName name="ClientBranch" localSheetId="34">[1]Settings!#REF!</definedName>
    <definedName name="ClientBranch" localSheetId="33">[1]Settings!#REF!</definedName>
    <definedName name="ClientBranch" localSheetId="42">[1]Settings!#REF!</definedName>
    <definedName name="ClientBranch" localSheetId="41">[1]Settings!#REF!</definedName>
    <definedName name="ClientBranch" localSheetId="45">[1]Settings!#REF!</definedName>
    <definedName name="ClientBranch" localSheetId="44">[1]Settings!#REF!</definedName>
    <definedName name="ClientBranch" localSheetId="50">[1]Settings!#REF!</definedName>
    <definedName name="ClientBranch" localSheetId="49">[1]Settings!#REF!</definedName>
    <definedName name="ClientBranch" localSheetId="52">[1]Settings!#REF!</definedName>
    <definedName name="ClientBranch" localSheetId="51">[1]Settings!#REF!</definedName>
    <definedName name="ClientBranch" localSheetId="54">[1]Settings!#REF!</definedName>
    <definedName name="ClientBranch" localSheetId="53">[1]Settings!#REF!</definedName>
    <definedName name="ClientBranch" localSheetId="9">[1]Settings!#REF!</definedName>
    <definedName name="ClientBranch">[1]Settings!#REF!</definedName>
    <definedName name="ClientName" localSheetId="17">[1]Settings!#REF!</definedName>
    <definedName name="ClientName" localSheetId="18">[1]Settings!#REF!</definedName>
    <definedName name="ClientName" localSheetId="24">[1]Settings!#REF!</definedName>
    <definedName name="ClientName" localSheetId="23">[1]Settings!#REF!</definedName>
    <definedName name="ClientName" localSheetId="30">[1]Settings!#REF!</definedName>
    <definedName name="ClientName" localSheetId="29">[1]Settings!#REF!</definedName>
    <definedName name="ClientName" localSheetId="32">[1]Settings!#REF!</definedName>
    <definedName name="ClientName" localSheetId="31">[1]Settings!#REF!</definedName>
    <definedName name="ClientName" localSheetId="34">[1]Settings!#REF!</definedName>
    <definedName name="ClientName" localSheetId="33">[1]Settings!#REF!</definedName>
    <definedName name="ClientName" localSheetId="42">[1]Settings!#REF!</definedName>
    <definedName name="ClientName" localSheetId="41">[1]Settings!#REF!</definedName>
    <definedName name="ClientName" localSheetId="45">[1]Settings!#REF!</definedName>
    <definedName name="ClientName" localSheetId="44">[1]Settings!#REF!</definedName>
    <definedName name="ClientName" localSheetId="50">[1]Settings!#REF!</definedName>
    <definedName name="ClientName" localSheetId="49">[1]Settings!#REF!</definedName>
    <definedName name="ClientName" localSheetId="52">[1]Settings!#REF!</definedName>
    <definedName name="ClientName" localSheetId="51">[1]Settings!#REF!</definedName>
    <definedName name="ClientName" localSheetId="54">[1]Settings!#REF!</definedName>
    <definedName name="ClientName" localSheetId="53">[1]Settings!#REF!</definedName>
    <definedName name="ClientName" localSheetId="9">[1]Settings!#REF!</definedName>
    <definedName name="ClientName">[1]Settings!#REF!</definedName>
    <definedName name="DataFile" localSheetId="17">[1]Settings!#REF!</definedName>
    <definedName name="DataFile" localSheetId="18">[1]Settings!#REF!</definedName>
    <definedName name="DataFile" localSheetId="24">[1]Settings!#REF!</definedName>
    <definedName name="DataFile" localSheetId="23">[1]Settings!#REF!</definedName>
    <definedName name="DataFile" localSheetId="30">[1]Settings!#REF!</definedName>
    <definedName name="DataFile" localSheetId="29">[1]Settings!#REF!</definedName>
    <definedName name="DataFile" localSheetId="32">[1]Settings!#REF!</definedName>
    <definedName name="DataFile" localSheetId="31">[1]Settings!#REF!</definedName>
    <definedName name="DataFile" localSheetId="34">[1]Settings!#REF!</definedName>
    <definedName name="DataFile" localSheetId="33">[1]Settings!#REF!</definedName>
    <definedName name="DataFile" localSheetId="42">[1]Settings!#REF!</definedName>
    <definedName name="DataFile" localSheetId="41">[1]Settings!#REF!</definedName>
    <definedName name="DataFile" localSheetId="45">[1]Settings!#REF!</definedName>
    <definedName name="DataFile" localSheetId="44">[1]Settings!#REF!</definedName>
    <definedName name="DataFile" localSheetId="50">[1]Settings!#REF!</definedName>
    <definedName name="DataFile" localSheetId="49">[1]Settings!#REF!</definedName>
    <definedName name="DataFile" localSheetId="52">[1]Settings!#REF!</definedName>
    <definedName name="DataFile" localSheetId="51">[1]Settings!#REF!</definedName>
    <definedName name="DataFile" localSheetId="54">[1]Settings!#REF!</definedName>
    <definedName name="DataFile" localSheetId="53">[1]Settings!#REF!</definedName>
    <definedName name="DataFile" localSheetId="9">[1]Settings!#REF!</definedName>
    <definedName name="DataFile">[1]Settings!#REF!</definedName>
    <definedName name="DataName" localSheetId="17">[1]Settings!#REF!</definedName>
    <definedName name="DataName" localSheetId="18">[1]Settings!#REF!</definedName>
    <definedName name="DataName" localSheetId="24">[1]Settings!#REF!</definedName>
    <definedName name="DataName" localSheetId="23">[1]Settings!#REF!</definedName>
    <definedName name="DataName" localSheetId="30">[1]Settings!#REF!</definedName>
    <definedName name="DataName" localSheetId="29">[1]Settings!#REF!</definedName>
    <definedName name="DataName" localSheetId="32">[1]Settings!#REF!</definedName>
    <definedName name="DataName" localSheetId="31">[1]Settings!#REF!</definedName>
    <definedName name="DataName" localSheetId="34">[1]Settings!#REF!</definedName>
    <definedName name="DataName" localSheetId="33">[1]Settings!#REF!</definedName>
    <definedName name="DataName" localSheetId="42">[1]Settings!#REF!</definedName>
    <definedName name="DataName" localSheetId="41">[1]Settings!#REF!</definedName>
    <definedName name="DataName" localSheetId="45">[1]Settings!#REF!</definedName>
    <definedName name="DataName" localSheetId="44">[1]Settings!#REF!</definedName>
    <definedName name="DataName" localSheetId="50">[1]Settings!#REF!</definedName>
    <definedName name="DataName" localSheetId="49">[1]Settings!#REF!</definedName>
    <definedName name="DataName" localSheetId="52">[1]Settings!#REF!</definedName>
    <definedName name="DataName" localSheetId="51">[1]Settings!#REF!</definedName>
    <definedName name="DataName" localSheetId="54">[1]Settings!#REF!</definedName>
    <definedName name="DataName" localSheetId="53">[1]Settings!#REF!</definedName>
    <definedName name="DataName" localSheetId="9">[1]Settings!#REF!</definedName>
    <definedName name="DataName">[1]Settings!#REF!</definedName>
    <definedName name="DateCode" localSheetId="17">#REF!</definedName>
    <definedName name="DateCode" localSheetId="18">#REF!</definedName>
    <definedName name="DateCode" localSheetId="24">#REF!</definedName>
    <definedName name="DateCode" localSheetId="23">#REF!</definedName>
    <definedName name="DateCode" localSheetId="30">#REF!</definedName>
    <definedName name="DateCode" localSheetId="29">#REF!</definedName>
    <definedName name="DateCode" localSheetId="32">#REF!</definedName>
    <definedName name="DateCode" localSheetId="31">#REF!</definedName>
    <definedName name="DateCode" localSheetId="34">#REF!</definedName>
    <definedName name="DateCode" localSheetId="33">#REF!</definedName>
    <definedName name="DateCode" localSheetId="42">#REF!</definedName>
    <definedName name="DateCode" localSheetId="41">#REF!</definedName>
    <definedName name="DateCode" localSheetId="45">#REF!</definedName>
    <definedName name="DateCode" localSheetId="44">#REF!</definedName>
    <definedName name="DateCode" localSheetId="50">#REF!</definedName>
    <definedName name="DateCode" localSheetId="49">#REF!</definedName>
    <definedName name="DateCode" localSheetId="52">#REF!</definedName>
    <definedName name="DateCode" localSheetId="51">#REF!</definedName>
    <definedName name="DateCode" localSheetId="54">#REF!</definedName>
    <definedName name="DateCode" localSheetId="53">#REF!</definedName>
    <definedName name="DateCode" localSheetId="9">#REF!</definedName>
    <definedName name="DateCode">#REF!</definedName>
    <definedName name="DaysOver" localSheetId="17">[1]Settings!#REF!</definedName>
    <definedName name="DaysOver" localSheetId="18">[1]Settings!#REF!</definedName>
    <definedName name="DaysOver" localSheetId="24">[1]Settings!#REF!</definedName>
    <definedName name="DaysOver" localSheetId="23">[1]Settings!#REF!</definedName>
    <definedName name="DaysOver" localSheetId="30">[1]Settings!#REF!</definedName>
    <definedName name="DaysOver" localSheetId="29">[1]Settings!#REF!</definedName>
    <definedName name="DaysOver" localSheetId="32">[1]Settings!#REF!</definedName>
    <definedName name="DaysOver" localSheetId="31">[1]Settings!#REF!</definedName>
    <definedName name="DaysOver" localSheetId="34">[1]Settings!#REF!</definedName>
    <definedName name="DaysOver" localSheetId="33">[1]Settings!#REF!</definedName>
    <definedName name="DaysOver" localSheetId="42">[1]Settings!#REF!</definedName>
    <definedName name="DaysOver" localSheetId="41">[1]Settings!#REF!</definedName>
    <definedName name="DaysOver" localSheetId="45">[1]Settings!#REF!</definedName>
    <definedName name="DaysOver" localSheetId="44">[1]Settings!#REF!</definedName>
    <definedName name="DaysOver" localSheetId="50">[1]Settings!#REF!</definedName>
    <definedName name="DaysOver" localSheetId="49">[1]Settings!#REF!</definedName>
    <definedName name="DaysOver" localSheetId="52">[1]Settings!#REF!</definedName>
    <definedName name="DaysOver" localSheetId="51">[1]Settings!#REF!</definedName>
    <definedName name="DaysOver" localSheetId="54">[1]Settings!#REF!</definedName>
    <definedName name="DaysOver" localSheetId="53">[1]Settings!#REF!</definedName>
    <definedName name="DaysOver" localSheetId="9">[1]Settings!#REF!</definedName>
    <definedName name="DaysOver">[1]Settings!#REF!</definedName>
    <definedName name="ExternalData_1" localSheetId="0" hidden="1">'Table 1'!#REF!</definedName>
    <definedName name="ExternalData_1" localSheetId="1" hidden="1">'Table 2'!#REF!</definedName>
    <definedName name="ExternalData_1" localSheetId="2" hidden="1">'Table 3'!#REF!</definedName>
    <definedName name="fff" localSheetId="5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5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5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JobTitle" localSheetId="17">[1]Settings!#REF!</definedName>
    <definedName name="JobTitle" localSheetId="18">[1]Settings!#REF!</definedName>
    <definedName name="JobTitle" localSheetId="24">[1]Settings!#REF!</definedName>
    <definedName name="JobTitle" localSheetId="23">[1]Settings!#REF!</definedName>
    <definedName name="JobTitle" localSheetId="30">[1]Settings!#REF!</definedName>
    <definedName name="JobTitle" localSheetId="29">[1]Settings!#REF!</definedName>
    <definedName name="JobTitle" localSheetId="32">[1]Settings!#REF!</definedName>
    <definedName name="JobTitle" localSheetId="31">[1]Settings!#REF!</definedName>
    <definedName name="JobTitle" localSheetId="34">[1]Settings!#REF!</definedName>
    <definedName name="JobTitle" localSheetId="33">[1]Settings!#REF!</definedName>
    <definedName name="JobTitle" localSheetId="42">[1]Settings!#REF!</definedName>
    <definedName name="JobTitle" localSheetId="41">[1]Settings!#REF!</definedName>
    <definedName name="JobTitle" localSheetId="45">[1]Settings!#REF!</definedName>
    <definedName name="JobTitle" localSheetId="44">[1]Settings!#REF!</definedName>
    <definedName name="JobTitle" localSheetId="50">[1]Settings!#REF!</definedName>
    <definedName name="JobTitle" localSheetId="49">[1]Settings!#REF!</definedName>
    <definedName name="JobTitle" localSheetId="52">[1]Settings!#REF!</definedName>
    <definedName name="JobTitle" localSheetId="51">[1]Settings!#REF!</definedName>
    <definedName name="JobTitle" localSheetId="54">[1]Settings!#REF!</definedName>
    <definedName name="JobTitle" localSheetId="53">[1]Settings!#REF!</definedName>
    <definedName name="JobTitle" localSheetId="9">[1]Settings!#REF!</definedName>
    <definedName name="JobTitle">[1]Settings!#REF!</definedName>
    <definedName name="_xlnm.Print_Area" localSheetId="5">'Table 5'!$A$1:$M$30</definedName>
    <definedName name="_xlnm.Print_Area" localSheetId="6">'Table 6'!$A$1:$G$37</definedName>
    <definedName name="_xlnm.Print_Titles" localSheetId="8">'Table 8'!$A:$A,'Table 8'!#REF!</definedName>
    <definedName name="_xlnm.Print_Titles" localSheetId="9">'Table 9'!$A:$A,'Table 9'!#REF!</definedName>
    <definedName name="ProgName" localSheetId="17">[1]Settings!#REF!</definedName>
    <definedName name="ProgName" localSheetId="18">[1]Settings!#REF!</definedName>
    <definedName name="ProgName" localSheetId="24">[1]Settings!#REF!</definedName>
    <definedName name="ProgName" localSheetId="23">[1]Settings!#REF!</definedName>
    <definedName name="ProgName" localSheetId="30">[1]Settings!#REF!</definedName>
    <definedName name="ProgName" localSheetId="29">[1]Settings!#REF!</definedName>
    <definedName name="ProgName" localSheetId="32">[1]Settings!#REF!</definedName>
    <definedName name="ProgName" localSheetId="31">[1]Settings!#REF!</definedName>
    <definedName name="ProgName" localSheetId="34">[1]Settings!#REF!</definedName>
    <definedName name="ProgName" localSheetId="33">[1]Settings!#REF!</definedName>
    <definedName name="ProgName" localSheetId="42">[1]Settings!#REF!</definedName>
    <definedName name="ProgName" localSheetId="41">[1]Settings!#REF!</definedName>
    <definedName name="ProgName" localSheetId="45">[1]Settings!#REF!</definedName>
    <definedName name="ProgName" localSheetId="44">[1]Settings!#REF!</definedName>
    <definedName name="ProgName" localSheetId="50">[1]Settings!#REF!</definedName>
    <definedName name="ProgName" localSheetId="49">[1]Settings!#REF!</definedName>
    <definedName name="ProgName" localSheetId="52">[1]Settings!#REF!</definedName>
    <definedName name="ProgName" localSheetId="51">[1]Settings!#REF!</definedName>
    <definedName name="ProgName" localSheetId="54">[1]Settings!#REF!</definedName>
    <definedName name="ProgName" localSheetId="53">[1]Settings!#REF!</definedName>
    <definedName name="ProgName" localSheetId="9">[1]Settings!#REF!</definedName>
    <definedName name="ProgName">[1]Settings!#REF!</definedName>
    <definedName name="SATSDataFile" localSheetId="17">[1]Settings!#REF!</definedName>
    <definedName name="SATSDataFile" localSheetId="18">[1]Settings!#REF!</definedName>
    <definedName name="SATSDataFile" localSheetId="24">[1]Settings!#REF!</definedName>
    <definedName name="SATSDataFile" localSheetId="23">[1]Settings!#REF!</definedName>
    <definedName name="SATSDataFile" localSheetId="30">[1]Settings!#REF!</definedName>
    <definedName name="SATSDataFile" localSheetId="29">[1]Settings!#REF!</definedName>
    <definedName name="SATSDataFile" localSheetId="32">[1]Settings!#REF!</definedName>
    <definedName name="SATSDataFile" localSheetId="31">[1]Settings!#REF!</definedName>
    <definedName name="SATSDataFile" localSheetId="34">[1]Settings!#REF!</definedName>
    <definedName name="SATSDataFile" localSheetId="33">[1]Settings!#REF!</definedName>
    <definedName name="SATSDataFile" localSheetId="42">[1]Settings!#REF!</definedName>
    <definedName name="SATSDataFile" localSheetId="41">[1]Settings!#REF!</definedName>
    <definedName name="SATSDataFile" localSheetId="45">[1]Settings!#REF!</definedName>
    <definedName name="SATSDataFile" localSheetId="44">[1]Settings!#REF!</definedName>
    <definedName name="SATSDataFile" localSheetId="50">[1]Settings!#REF!</definedName>
    <definedName name="SATSDataFile" localSheetId="49">[1]Settings!#REF!</definedName>
    <definedName name="SATSDataFile" localSheetId="52">[1]Settings!#REF!</definedName>
    <definedName name="SATSDataFile" localSheetId="51">[1]Settings!#REF!</definedName>
    <definedName name="SATSDataFile" localSheetId="54">[1]Settings!#REF!</definedName>
    <definedName name="SATSDataFile" localSheetId="53">[1]Settings!#REF!</definedName>
    <definedName name="SATSDataFile" localSheetId="9">[1]Settings!#REF!</definedName>
    <definedName name="SATSDataFile">[1]Settings!#REF!</definedName>
    <definedName name="StrawPP" localSheetId="11">#REF!</definedName>
    <definedName name="StrawPP" localSheetId="5">#REF!</definedName>
    <definedName name="StrawPP" localSheetId="7">#REF!</definedName>
    <definedName name="StrawPP" localSheetId="9">#REF!</definedName>
    <definedName name="StrawPP">#REF!</definedName>
    <definedName name="SurveyChoice">[1]Settings!$B$4</definedName>
    <definedName name="SurveyID">[1]Options!$C$4</definedName>
    <definedName name="tem" localSheetId="5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5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5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Sname" localSheetId="17">[1]Settings!#REF!</definedName>
    <definedName name="WSname" localSheetId="18">[1]Settings!#REF!</definedName>
    <definedName name="WSname" localSheetId="24">[1]Settings!#REF!</definedName>
    <definedName name="WSname" localSheetId="23">[1]Settings!#REF!</definedName>
    <definedName name="WSname" localSheetId="30">[1]Settings!#REF!</definedName>
    <definedName name="WSname" localSheetId="29">[1]Settings!#REF!</definedName>
    <definedName name="WSname" localSheetId="32">[1]Settings!#REF!</definedName>
    <definedName name="WSname" localSheetId="31">[1]Settings!#REF!</definedName>
    <definedName name="WSname" localSheetId="34">[1]Settings!#REF!</definedName>
    <definedName name="WSname" localSheetId="33">[1]Settings!#REF!</definedName>
    <definedName name="WSname" localSheetId="42">[1]Settings!#REF!</definedName>
    <definedName name="WSname" localSheetId="41">[1]Settings!#REF!</definedName>
    <definedName name="WSname" localSheetId="45">[1]Settings!#REF!</definedName>
    <definedName name="WSname" localSheetId="44">[1]Settings!#REF!</definedName>
    <definedName name="WSname" localSheetId="50">[1]Settings!#REF!</definedName>
    <definedName name="WSname" localSheetId="49">[1]Settings!#REF!</definedName>
    <definedName name="WSname" localSheetId="52">[1]Settings!#REF!</definedName>
    <definedName name="WSname" localSheetId="51">[1]Settings!#REF!</definedName>
    <definedName name="WSname" localSheetId="54">[1]Settings!#REF!</definedName>
    <definedName name="WSname" localSheetId="53">[1]Settings!#REF!</definedName>
    <definedName name="WSname" localSheetId="9">[1]Settings!#REF!</definedName>
    <definedName name="WSname">[1]Settings!#REF!</definedName>
    <definedName name="WSRange" localSheetId="17">[1]Settings!#REF!</definedName>
    <definedName name="WSRange" localSheetId="18">[1]Settings!#REF!</definedName>
    <definedName name="WSRange" localSheetId="24">[1]Settings!#REF!</definedName>
    <definedName name="WSRange" localSheetId="23">[1]Settings!#REF!</definedName>
    <definedName name="WSRange" localSheetId="30">[1]Settings!#REF!</definedName>
    <definedName name="WSRange" localSheetId="29">[1]Settings!#REF!</definedName>
    <definedName name="WSRange" localSheetId="32">[1]Settings!#REF!</definedName>
    <definedName name="WSRange" localSheetId="31">[1]Settings!#REF!</definedName>
    <definedName name="WSRange" localSheetId="34">[1]Settings!#REF!</definedName>
    <definedName name="WSRange" localSheetId="33">[1]Settings!#REF!</definedName>
    <definedName name="WSRange" localSheetId="42">[1]Settings!#REF!</definedName>
    <definedName name="WSRange" localSheetId="41">[1]Settings!#REF!</definedName>
    <definedName name="WSRange" localSheetId="45">[1]Settings!#REF!</definedName>
    <definedName name="WSRange" localSheetId="44">[1]Settings!#REF!</definedName>
    <definedName name="WSRange" localSheetId="50">[1]Settings!#REF!</definedName>
    <definedName name="WSRange" localSheetId="49">[1]Settings!#REF!</definedName>
    <definedName name="WSRange" localSheetId="52">[1]Settings!#REF!</definedName>
    <definedName name="WSRange" localSheetId="51">[1]Settings!#REF!</definedName>
    <definedName name="WSRange" localSheetId="54">[1]Settings!#REF!</definedName>
    <definedName name="WSRange" localSheetId="53">[1]Settings!#REF!</definedName>
    <definedName name="WSRange" localSheetId="9">[1]Settings!#REF!</definedName>
    <definedName name="WSRange">[1]Settings!#REF!</definedName>
    <definedName name="Year" localSheetId="17">#REF!</definedName>
    <definedName name="Year" localSheetId="18">#REF!</definedName>
    <definedName name="Year" localSheetId="24">#REF!</definedName>
    <definedName name="Year" localSheetId="23">#REF!</definedName>
    <definedName name="Year" localSheetId="30">#REF!</definedName>
    <definedName name="Year" localSheetId="29">#REF!</definedName>
    <definedName name="Year" localSheetId="32">#REF!</definedName>
    <definedName name="Year" localSheetId="31">#REF!</definedName>
    <definedName name="Year" localSheetId="34">#REF!</definedName>
    <definedName name="Year" localSheetId="33">#REF!</definedName>
    <definedName name="Year" localSheetId="42">#REF!</definedName>
    <definedName name="Year" localSheetId="41">#REF!</definedName>
    <definedName name="Year" localSheetId="45">#REF!</definedName>
    <definedName name="Year" localSheetId="44">#REF!</definedName>
    <definedName name="Year" localSheetId="50">#REF!</definedName>
    <definedName name="Year" localSheetId="49">#REF!</definedName>
    <definedName name="Year" localSheetId="52">#REF!</definedName>
    <definedName name="Year" localSheetId="51">#REF!</definedName>
    <definedName name="Year" localSheetId="54">#REF!</definedName>
    <definedName name="Year" localSheetId="53">#REF!</definedName>
    <definedName name="Year" localSheetId="9">#REF!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C13" i="110"/>
  <c r="N108" i="144" l="1"/>
  <c r="N106"/>
  <c r="N105"/>
  <c r="N104"/>
  <c r="N102"/>
  <c r="N101"/>
  <c r="N97"/>
  <c r="N95"/>
  <c r="N94"/>
  <c r="N93"/>
  <c r="N89"/>
  <c r="N87"/>
  <c r="N86"/>
  <c r="N85"/>
  <c r="N84"/>
  <c r="N83"/>
  <c r="N82"/>
  <c r="N81"/>
  <c r="N80"/>
  <c r="N79"/>
  <c r="N78"/>
  <c r="N77"/>
  <c r="N76"/>
  <c r="N62"/>
  <c r="N61"/>
  <c r="N60"/>
  <c r="N59"/>
  <c r="N58"/>
  <c r="N56"/>
  <c r="N55"/>
  <c r="N54"/>
  <c r="N53"/>
  <c r="N52"/>
  <c r="N51"/>
  <c r="N50"/>
  <c r="N49"/>
  <c r="N48"/>
  <c r="N47"/>
  <c r="N46"/>
  <c r="N45"/>
  <c r="N44"/>
  <c r="N43"/>
  <c r="N42"/>
  <c r="N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C72" i="139"/>
  <c r="D72"/>
  <c r="E72"/>
  <c r="F72"/>
  <c r="G72"/>
  <c r="H72"/>
  <c r="I72"/>
  <c r="B72"/>
  <c r="J72" l="1"/>
  <c r="I62"/>
  <c r="C62"/>
  <c r="D62"/>
  <c r="E62"/>
  <c r="F62"/>
  <c r="G62"/>
  <c r="H62"/>
  <c r="B62"/>
  <c r="J27"/>
  <c r="J28"/>
  <c r="I54"/>
  <c r="H54"/>
  <c r="G54"/>
  <c r="F54"/>
  <c r="E54"/>
  <c r="D54"/>
  <c r="C54"/>
  <c r="B54"/>
  <c r="I30"/>
  <c r="H30"/>
  <c r="G30"/>
  <c r="F30"/>
  <c r="E30"/>
  <c r="D30"/>
  <c r="C30"/>
  <c r="B30"/>
  <c r="E38"/>
  <c r="F38"/>
  <c r="G38"/>
  <c r="H38"/>
  <c r="I38"/>
  <c r="D38"/>
  <c r="C38"/>
  <c r="B38"/>
  <c r="J30"/>
  <c r="J23"/>
  <c r="I17"/>
  <c r="J70"/>
  <c r="J68"/>
  <c r="J67"/>
  <c r="J60"/>
  <c r="J59"/>
  <c r="J58"/>
  <c r="J52"/>
  <c r="J51"/>
  <c r="J38"/>
  <c r="J36"/>
  <c r="J35"/>
  <c r="J34"/>
  <c r="G23"/>
  <c r="E23"/>
  <c r="C23"/>
  <c r="B23"/>
  <c r="J21"/>
  <c r="G17"/>
  <c r="E17"/>
  <c r="C17"/>
  <c r="B17"/>
  <c r="J15"/>
  <c r="J14"/>
  <c r="J13"/>
  <c r="J12"/>
  <c r="J11"/>
  <c r="B74" l="1"/>
  <c r="I74"/>
  <c r="J17"/>
  <c r="J62"/>
  <c r="E74"/>
  <c r="J54"/>
  <c r="C74"/>
  <c r="G74"/>
  <c r="D74"/>
  <c r="F74"/>
  <c r="H74"/>
  <c r="J74" l="1"/>
  <c r="N112" i="79"/>
  <c r="N110"/>
  <c r="N109"/>
  <c r="N108"/>
  <c r="N107"/>
  <c r="N106"/>
  <c r="N105"/>
  <c r="N104"/>
  <c r="N100"/>
  <c r="N98"/>
  <c r="N97"/>
  <c r="N96"/>
  <c r="N92"/>
  <c r="N90"/>
  <c r="N89"/>
  <c r="N88"/>
  <c r="N87"/>
  <c r="N86"/>
  <c r="N85"/>
  <c r="N84"/>
  <c r="N83"/>
  <c r="N82"/>
  <c r="N81"/>
  <c r="N80"/>
  <c r="N79"/>
  <c r="N78"/>
  <c r="N68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</calcChain>
</file>

<file path=xl/connections.xml><?xml version="1.0" encoding="utf-8"?>
<connections xmlns="http://schemas.openxmlformats.org/spreadsheetml/2006/main">
  <connection id="1" name="Connection13" type="1" refreshedVersion="3" background="1" saveData="1">
    <dbPr connection="DSN=PesticideSQLlive;Description=PUSIS SQLServer Database;UID=1002652;Trusted_Connection=Yes;APP=2007 Microsoft Office system;WSID=ESS022713;DATABASE=PUSIS;Regional=Yes" command="SELECT * FROM Stats.vw_Table3_AreaGrn_By_Crop_By_Region WHERE SurveyId = 20"/>
  </connection>
</connections>
</file>

<file path=xl/sharedStrings.xml><?xml version="1.0" encoding="utf-8"?>
<sst xmlns="http://schemas.openxmlformats.org/spreadsheetml/2006/main" count="6570" uniqueCount="437">
  <si>
    <t>County</t>
  </si>
  <si>
    <t>A</t>
  </si>
  <si>
    <t>B</t>
  </si>
  <si>
    <t>Antrim</t>
  </si>
  <si>
    <t>Armagh</t>
  </si>
  <si>
    <t>Down</t>
  </si>
  <si>
    <t>Londonderry</t>
  </si>
  <si>
    <t>Tyrone</t>
  </si>
  <si>
    <t>Northern Ireland</t>
  </si>
  <si>
    <t>Legend</t>
  </si>
  <si>
    <t>Number of</t>
  </si>
  <si>
    <t>Surveyed</t>
  </si>
  <si>
    <t>area (ha)</t>
  </si>
  <si>
    <t>Spring cabbage</t>
  </si>
  <si>
    <t>Summer cabbage</t>
  </si>
  <si>
    <t>Winter cabbage</t>
  </si>
  <si>
    <t>Calabrese</t>
  </si>
  <si>
    <t>Cauliflower</t>
  </si>
  <si>
    <t>Turnips</t>
  </si>
  <si>
    <t>Beans</t>
  </si>
  <si>
    <t>Peas</t>
  </si>
  <si>
    <t>Table leeks</t>
  </si>
  <si>
    <t>Soup leeks</t>
  </si>
  <si>
    <t>Onions</t>
  </si>
  <si>
    <t>Carrots</t>
  </si>
  <si>
    <t>Parsnips</t>
  </si>
  <si>
    <t>Soup celery</t>
  </si>
  <si>
    <t>Parsley</t>
  </si>
  <si>
    <t>Lettuce</t>
  </si>
  <si>
    <t>Beetroot</t>
  </si>
  <si>
    <t>Rhubarb</t>
  </si>
  <si>
    <t>All crops</t>
  </si>
  <si>
    <t>Northern</t>
  </si>
  <si>
    <t>Crop type</t>
  </si>
  <si>
    <t>Ireland</t>
  </si>
  <si>
    <t>.</t>
  </si>
  <si>
    <t>Pesticide type</t>
  </si>
  <si>
    <t>Fungicides</t>
  </si>
  <si>
    <t>Herbicides &amp; desiccants</t>
  </si>
  <si>
    <t>Insecticides</t>
  </si>
  <si>
    <t>Molluscicides</t>
  </si>
  <si>
    <t>Seed treatments</t>
  </si>
  <si>
    <t>All pesticides</t>
  </si>
  <si>
    <t>Pesticide Type</t>
  </si>
  <si>
    <t>Herbicides</t>
  </si>
  <si>
    <t>&amp; desiccants</t>
  </si>
  <si>
    <t>(ha)</t>
  </si>
  <si>
    <t>(kg)</t>
  </si>
  <si>
    <t xml:space="preserve">  Fungicides</t>
  </si>
  <si>
    <t xml:space="preserve"> Insecticides</t>
  </si>
  <si>
    <t xml:space="preserve"> Molluscicides</t>
  </si>
  <si>
    <t xml:space="preserve"> All pesticides</t>
  </si>
  <si>
    <t>Brassicas</t>
  </si>
  <si>
    <t>Leeks</t>
  </si>
  <si>
    <t>Celery</t>
  </si>
  <si>
    <t>Azoxystrobin</t>
  </si>
  <si>
    <t>Chlorothalonil</t>
  </si>
  <si>
    <t>Copper oxychloride</t>
  </si>
  <si>
    <t>Difenoconazole</t>
  </si>
  <si>
    <t>Fenpropimorph</t>
  </si>
  <si>
    <t>Mancozeb</t>
  </si>
  <si>
    <t>Tebuconazole</t>
  </si>
  <si>
    <t>All fungicides</t>
  </si>
  <si>
    <t>Glyphosate</t>
  </si>
  <si>
    <t>Ioxynil</t>
  </si>
  <si>
    <t>Lenacil</t>
  </si>
  <si>
    <t>Linuron</t>
  </si>
  <si>
    <t>Metamitron</t>
  </si>
  <si>
    <t>Metazachlor</t>
  </si>
  <si>
    <t>Pendimethalin</t>
  </si>
  <si>
    <t>Propaquizafop</t>
  </si>
  <si>
    <t>Propyzamide</t>
  </si>
  <si>
    <t>Tepraloxydim</t>
  </si>
  <si>
    <t>Chlorpyrifos</t>
  </si>
  <si>
    <t>Cypermethrin</t>
  </si>
  <si>
    <t>Deltamethrin</t>
  </si>
  <si>
    <t>Lambda-cyhalothrin</t>
  </si>
  <si>
    <t>Pirimicarb</t>
  </si>
  <si>
    <t>All insecticides</t>
  </si>
  <si>
    <t>Methiocarb</t>
  </si>
  <si>
    <t>All molluscicides</t>
  </si>
  <si>
    <t>Seed Treatments</t>
  </si>
  <si>
    <t>All seed treatments</t>
  </si>
  <si>
    <t>Dimethomorph</t>
  </si>
  <si>
    <t>Diquat</t>
  </si>
  <si>
    <t>Ringspot</t>
  </si>
  <si>
    <t>Aphids</t>
  </si>
  <si>
    <t>Caterpillars</t>
  </si>
  <si>
    <t>Slugs</t>
  </si>
  <si>
    <t>Rust</t>
  </si>
  <si>
    <t>Carrot</t>
  </si>
  <si>
    <t>Table celery</t>
  </si>
  <si>
    <t>Pumpkin</t>
  </si>
  <si>
    <t>Crops Surveyed</t>
  </si>
  <si>
    <t>Clopyralid</t>
  </si>
  <si>
    <t>Oxamyl</t>
  </si>
  <si>
    <t>Pymetrozine</t>
  </si>
  <si>
    <t>Thiacloprid</t>
  </si>
  <si>
    <t>Boscalid/pyraclostrobin</t>
  </si>
  <si>
    <t>Chlorothalonil/metalaxyl-M</t>
  </si>
  <si>
    <t>Pyraclostrobin</t>
  </si>
  <si>
    <t>Cyprodinil</t>
  </si>
  <si>
    <t>Fludioxonil</t>
  </si>
  <si>
    <t>Trifloxystrobin</t>
  </si>
  <si>
    <t xml:space="preserve"> Total</t>
  </si>
  <si>
    <t>Prosulfocarb</t>
  </si>
  <si>
    <t>Clomazone</t>
  </si>
  <si>
    <t>Boscalid</t>
  </si>
  <si>
    <t>Prothioconazole</t>
  </si>
  <si>
    <t>Chloridazon</t>
  </si>
  <si>
    <t>Indoxacarb</t>
  </si>
  <si>
    <t>Fluroxypyr</t>
  </si>
  <si>
    <t>Ferric phosphate</t>
  </si>
  <si>
    <t>Spirotetramat</t>
  </si>
  <si>
    <t>Blackspot</t>
  </si>
  <si>
    <t>Leaf spot</t>
  </si>
  <si>
    <t>Azoxystrobin/difenoconazole</t>
  </si>
  <si>
    <t>Sealer</t>
  </si>
  <si>
    <t>Garlic Extract</t>
  </si>
  <si>
    <t>Tebuconazole/trifloxystrobin</t>
  </si>
  <si>
    <t>Iprodione</t>
  </si>
  <si>
    <t>Thiram</t>
  </si>
  <si>
    <t>Imazamox/pendimethalin</t>
  </si>
  <si>
    <t>Grass</t>
  </si>
  <si>
    <t>Dimethomorph/mancozeb</t>
  </si>
  <si>
    <t>Cyprodinil/fludioxonil</t>
  </si>
  <si>
    <t>Metalaxyl-M</t>
  </si>
  <si>
    <t>Metribuzin</t>
  </si>
  <si>
    <t>Nematodes</t>
  </si>
  <si>
    <t>Mancozeb/metalaxyl-M</t>
  </si>
  <si>
    <t>Ethofumesate</t>
  </si>
  <si>
    <t>Phenmedipham</t>
  </si>
  <si>
    <t>Triflusulfuron-methyl</t>
  </si>
  <si>
    <t>Survey year</t>
  </si>
  <si>
    <t>% change</t>
  </si>
  <si>
    <t>in area</t>
  </si>
  <si>
    <t>Brussels sprouts</t>
  </si>
  <si>
    <t>Cabbage (summer/autumn)</t>
  </si>
  <si>
    <t>Cabbage (other)*</t>
  </si>
  <si>
    <t>Turnip &amp; swede</t>
  </si>
  <si>
    <t>Peas &amp; beans</t>
  </si>
  <si>
    <t>Spring onions</t>
  </si>
  <si>
    <t>All carrots and parsnips</t>
  </si>
  <si>
    <t>Other vegetables</t>
  </si>
  <si>
    <t>Cucurbits</t>
  </si>
  <si>
    <t>All other vegetables</t>
  </si>
  <si>
    <t>Total vegetable crops</t>
  </si>
  <si>
    <t>&lt;0.1</t>
  </si>
  <si>
    <t>&lt;1</t>
  </si>
  <si>
    <t>Broccoli</t>
  </si>
  <si>
    <t>Autumn cabbage</t>
  </si>
  <si>
    <t>Savoy cabbage</t>
  </si>
  <si>
    <t>White cabbage</t>
  </si>
  <si>
    <t>Red cabbage</t>
  </si>
  <si>
    <t>Autumn cauliflower</t>
  </si>
  <si>
    <t>Summer cauliflower</t>
  </si>
  <si>
    <t>Kale</t>
  </si>
  <si>
    <t>Broad beans</t>
  </si>
  <si>
    <t>Swedes</t>
  </si>
  <si>
    <t>Summer scallions</t>
  </si>
  <si>
    <t>Celeriac</t>
  </si>
  <si>
    <t>Growth regulators</t>
  </si>
  <si>
    <t>sp apps</t>
  </si>
  <si>
    <t>Cymoxanil/fludioxonil/metalaxyl-M</t>
  </si>
  <si>
    <t>Tefluthrin</t>
  </si>
  <si>
    <t>%</t>
  </si>
  <si>
    <t>All herbicides</t>
  </si>
  <si>
    <t>Calabrese/broccoli</t>
  </si>
  <si>
    <t>Fungicide</t>
  </si>
  <si>
    <t>Herbicide</t>
  </si>
  <si>
    <t>Bio treatments</t>
  </si>
  <si>
    <t xml:space="preserve">Others </t>
  </si>
  <si>
    <t>Dimethenamid-P</t>
  </si>
  <si>
    <t>Mandipropamid</t>
  </si>
  <si>
    <t>Thiamethoxam</t>
  </si>
  <si>
    <t>All leafy brassicas</t>
  </si>
  <si>
    <t>Botrytis</t>
  </si>
  <si>
    <t>&lt;0.01</t>
  </si>
  <si>
    <t>..</t>
  </si>
  <si>
    <t>Seed treatment</t>
  </si>
  <si>
    <t>Size group (hectares)</t>
  </si>
  <si>
    <r>
      <rPr>
        <b/>
        <sz val="11"/>
        <color rgb="FF008290"/>
        <rFont val="Calibri"/>
        <family val="2"/>
        <scheme val="minor"/>
      </rPr>
      <t xml:space="preserve">Table 1:     </t>
    </r>
    <r>
      <rPr>
        <b/>
        <sz val="11"/>
        <rFont val="Calibri"/>
        <family val="2"/>
        <scheme val="minor"/>
      </rPr>
      <t>The total number of farms in each size group with vegetable crops in the</t>
    </r>
  </si>
  <si>
    <r>
      <t xml:space="preserve">A </t>
    </r>
    <r>
      <rPr>
        <sz val="10"/>
        <rFont val="Calibri"/>
        <family val="2"/>
        <scheme val="minor"/>
      </rPr>
      <t>= Total number of holdings in strata</t>
    </r>
  </si>
  <si>
    <r>
      <t>B</t>
    </r>
    <r>
      <rPr>
        <sz val="10"/>
        <rFont val="Calibri"/>
        <family val="2"/>
        <scheme val="minor"/>
      </rPr>
      <t xml:space="preserve"> = Number of holdings surveyed</t>
    </r>
  </si>
  <si>
    <t>Autumn Cauliflower</t>
  </si>
  <si>
    <t>Cauliflowers</t>
  </si>
  <si>
    <t>Pointed cabbage</t>
  </si>
  <si>
    <t>Savoys</t>
  </si>
  <si>
    <t>Swede</t>
  </si>
  <si>
    <t>Region</t>
  </si>
  <si>
    <t>&lt;2</t>
  </si>
  <si>
    <t>2&lt;5</t>
  </si>
  <si>
    <t>5&lt;15</t>
  </si>
  <si>
    <t>15&lt;40</t>
  </si>
  <si>
    <t>40+</t>
  </si>
  <si>
    <t xml:space="preserve">                     June 2015 census and number of samples from each size group.</t>
  </si>
  <si>
    <t xml:space="preserve">                     </t>
  </si>
  <si>
    <t>Insecticide</t>
  </si>
  <si>
    <t>Molluscicide</t>
  </si>
  <si>
    <t xml:space="preserve">                       with each pesticide type.</t>
  </si>
  <si>
    <t>All Crops</t>
  </si>
  <si>
    <t xml:space="preserve">Herbicides  </t>
  </si>
  <si>
    <t>&amp; dessicants</t>
  </si>
  <si>
    <t>Total quantity</t>
  </si>
  <si>
    <t>Leafy brassicas</t>
  </si>
  <si>
    <t xml:space="preserve">Leek </t>
  </si>
  <si>
    <t>Onions &amp; spring onions</t>
  </si>
  <si>
    <t xml:space="preserve">Parsnip </t>
  </si>
  <si>
    <t>All curcurbit</t>
  </si>
  <si>
    <t>Total Area (spha)</t>
  </si>
  <si>
    <t>Azoxystrobin/chlorothalonil</t>
  </si>
  <si>
    <t>Cyproconazole/trifloxystrobin</t>
  </si>
  <si>
    <t>Fenhexamid</t>
  </si>
  <si>
    <t>Sulphur</t>
  </si>
  <si>
    <t>Unknown fungicide</t>
  </si>
  <si>
    <t>Chlorpropham</t>
  </si>
  <si>
    <t>Dimethenamid-P/pendimethalin</t>
  </si>
  <si>
    <t>Unknown herbicide</t>
  </si>
  <si>
    <t>Spinosad</t>
  </si>
  <si>
    <t>Unknown insecticide</t>
  </si>
  <si>
    <t>Metaldehyde</t>
  </si>
  <si>
    <t>Imazamox</t>
  </si>
  <si>
    <t>No.</t>
  </si>
  <si>
    <t xml:space="preserve">Treated area </t>
  </si>
  <si>
    <t>(spha)</t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</si>
  <si>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fifty active ingredients most extensively used on vegetable crops in  </t>
    </r>
  </si>
  <si>
    <t>Quantity applied</t>
  </si>
  <si>
    <r>
      <rPr>
        <b/>
        <sz val="11"/>
        <color rgb="FF008290"/>
        <rFont val="Calibri"/>
        <family val="2"/>
        <scheme val="minor"/>
      </rPr>
      <t>Table 11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fifty active ingredients most extensively used on vegetable crops in  </t>
    </r>
  </si>
  <si>
    <t>General Fungal Control</t>
  </si>
  <si>
    <t>General Weed Control</t>
  </si>
  <si>
    <t>Ground Preparation</t>
  </si>
  <si>
    <t>General Insect Control</t>
  </si>
  <si>
    <t>Pesticide group &amp; active substance</t>
  </si>
  <si>
    <t>Active substance</t>
  </si>
  <si>
    <t>Hard cabbage</t>
  </si>
  <si>
    <t xml:space="preserve">                     Northern Ireland, 2015.</t>
  </si>
  <si>
    <t xml:space="preserve">                      Northern Ireland, 2015 ranked by weight (kg).</t>
  </si>
  <si>
    <r>
      <rPr>
        <b/>
        <sz val="11"/>
        <color rgb="FF008290"/>
        <rFont val="Calibri"/>
        <family val="2"/>
        <scheme val="minor"/>
      </rPr>
      <t>Table 5 contd:</t>
    </r>
    <r>
      <rPr>
        <b/>
        <sz val="11"/>
        <rFont val="Calibri"/>
        <family val="2"/>
        <scheme val="minor"/>
      </rPr>
      <t xml:space="preserve">     The total area (spray hectares) and the basic area (hectares) of vegetable crops treated with each pesticide type in Northern Ireland, 2015.</t>
    </r>
  </si>
  <si>
    <t>Total quantity (kg)</t>
  </si>
  <si>
    <t xml:space="preserve">                        pesticide type.</t>
  </si>
  <si>
    <t>Carrots and parsnips</t>
  </si>
  <si>
    <t>Peas and beans</t>
  </si>
  <si>
    <t>Purple broccoli</t>
  </si>
  <si>
    <t>2013 / 2015</t>
  </si>
  <si>
    <t>Turnip and swede</t>
  </si>
  <si>
    <t>All turnip and swede</t>
  </si>
  <si>
    <t>All peas and beans</t>
  </si>
  <si>
    <t>Leeks and onions</t>
  </si>
  <si>
    <t>All leeks and onions</t>
  </si>
  <si>
    <t>Unknown seed</t>
  </si>
  <si>
    <t>&lt;0.10</t>
  </si>
  <si>
    <t>Survey : VEG/2015 Downloaded from PUSIS on 08/09/2016 17:51:14</t>
  </si>
  <si>
    <t>Table xx Autumn Cabbage: Reason for use, treated area (spha), total treated area (ha) and quantity (kgs) of formulation applied.</t>
  </si>
  <si>
    <t>Reasons for treatment</t>
  </si>
  <si>
    <t>Pesticide group and active substance</t>
  </si>
  <si>
    <t>Total treated area (spha)</t>
  </si>
  <si>
    <t>Basic treated area (ha)</t>
  </si>
  <si>
    <t>Quantity applied (kg)</t>
  </si>
  <si>
    <t>Table xx Autumn Cauliflower: Reason for use, treated area (spha), total treated area (ha) and quantity (kgs) of formulation applied.</t>
  </si>
  <si>
    <t>&lt;0.05</t>
  </si>
  <si>
    <t>Table xx Beetroot: Reason for use, treated area (spha), total treated area (ha) and quantity (kgs) of formulation applied.</t>
  </si>
  <si>
    <t>Pre-emergence weed control</t>
  </si>
  <si>
    <t>Rust and Mildew</t>
  </si>
  <si>
    <t>Seed Treatment</t>
  </si>
  <si>
    <t>Table xx Broad Beans: Reason for use, treated area (spha), total treated area (ha) and quantity (kgs) of formulation applied.</t>
  </si>
  <si>
    <t>Table xx Broccoli: Reason for use, treated area (spha), total treated area (ha) and quantity (kgs) of formulation applied.</t>
  </si>
  <si>
    <t>Survey : VEG/2015 Downloaded from PUSIS on 08/09/2016 17:51:15</t>
  </si>
  <si>
    <t>Table xx Brussel Sprouts: Reason for use, treated area (spha), total treated area (ha) and quantity (kgs) of formulation applied.</t>
  </si>
  <si>
    <t>Survey : VEG/2015 Downloaded from PUSIS on 08/09/2016 17:51:16</t>
  </si>
  <si>
    <t>Table xx Cabbage (Spring): Reason for use, treated area (spha), total treated area (ha) and quantity (kgs) of formulation applied.</t>
  </si>
  <si>
    <t>Survey : VEG/2015 Downloaded from PUSIS on 08/09/2016 17:51:17</t>
  </si>
  <si>
    <t>Table xx Cabbage (Summer): Reason for use, treated area (spha), total treated area (ha) and quantity (kgs) of formulation applied.</t>
  </si>
  <si>
    <t>Table xx Cabbage (Winter): Reason for use, treated area (spha), total treated area (ha) and quantity (kgs) of formulation applied.</t>
  </si>
  <si>
    <t>Survey : VEG/2015 Downloaded from PUSIS on 08/09/2016 17:51:19</t>
  </si>
  <si>
    <t>Table xx Calabrese: Reason for use, treated area (spha), total treated area (ha) and quantity (kgs) of formulation applied.</t>
  </si>
  <si>
    <t>Downy Mildew</t>
  </si>
  <si>
    <t>Table xx Carrots: Reason for use, treated area (spha), total treated area (ha) and quantity (kgs) of formulation applied.</t>
  </si>
  <si>
    <t>Cavity Spot</t>
  </si>
  <si>
    <t>Mildew</t>
  </si>
  <si>
    <t>Aphids and Carrot Fly</t>
  </si>
  <si>
    <t>Carrot Fly</t>
  </si>
  <si>
    <t>Survey : VEG/2015 Downloaded from PUSIS on 08/09/2016 17:51:20</t>
  </si>
  <si>
    <t>Table xx Cauliflowers: Reason for use, treated area (spha), total treated area (ha) and quantity (kgs) of formulation applied.</t>
  </si>
  <si>
    <t>Survey : VEG/2015 Downloaded from PUSIS on 08/09/2016 17:51:22</t>
  </si>
  <si>
    <t>Table xx Hard Cabbage: Reason for use, treated area (spha), total treated area (ha) and quantity (kgs) of formulation applied.</t>
  </si>
  <si>
    <t>Survey : VEG/2015 Downloaded from PUSIS on 08/09/2016 17:51:23</t>
  </si>
  <si>
    <t>Table xx Kale: Reason for use, treated area (spha), total treated area (ha) and quantity (kgs) of formulation applied.</t>
  </si>
  <si>
    <t>Table xx Leeks: Reason for use, treated area (spha), total treated area (ha) and quantity (kgs) of formulation applied.</t>
  </si>
  <si>
    <t>General Disease Control</t>
  </si>
  <si>
    <t>Survey : VEG/2015 Downloaded from PUSIS on 08/09/2016 17:51:24</t>
  </si>
  <si>
    <t>Table xx Lettuce: Reason for use, treated area (spha), total treated area (ha) and quantity (kgs) of formulation applied.</t>
  </si>
  <si>
    <t>Sclerotinia</t>
  </si>
  <si>
    <t>Survey : VEG/2015 Downloaded from PUSIS on 08/09/2016 17:51:25</t>
  </si>
  <si>
    <t>Table xx Parsley: Reason for use, treated area (spha), total treated area (ha) and quantity (kgs) of formulation applied.</t>
  </si>
  <si>
    <t>Table xx Parsnips: Reason for use, treated area (spha), total treated area (ha) and quantity (kgs) of formulation applied.</t>
  </si>
  <si>
    <t>Canker</t>
  </si>
  <si>
    <t>Survey : VEG/2015 Downloaded from PUSIS on 08/09/2016 17:51:26</t>
  </si>
  <si>
    <t>Table xx Peas: Reason for use, treated area (spha), total treated area (ha) and quantity (kgs) of formulation applied.</t>
  </si>
  <si>
    <t>Survey : VEG/2015 Downloaded from PUSIS on 08/09/2016 17:51:27</t>
  </si>
  <si>
    <t>Table xx Pointed cabbage: Reason for use, treated area (spha), total treated area (ha) and quantity (kgs) of formulation applied.</t>
  </si>
  <si>
    <t>Survey : VEG/2015 Downloaded from PUSIS on 08/09/2016 17:51:28</t>
  </si>
  <si>
    <t>Table xx Pumpkin: Reason for use, treated area (spha), total treated area (ha) and quantity (kgs) of formulation applied.</t>
  </si>
  <si>
    <t>Powdery mildew</t>
  </si>
  <si>
    <t>Table xx Purple Broccoli: Reason for use, treated area (spha), total treated area (ha) and quantity (kgs) of formulation applied.</t>
  </si>
  <si>
    <t>Survey : VEG/2015 Downloaded from PUSIS on 08/09/2016 17:51:29</t>
  </si>
  <si>
    <t>Table xx Red Cabbage: Reason for use, treated area (spha), total treated area (ha) and quantity (kgs) of formulation applied.</t>
  </si>
  <si>
    <t>Survey : VEG/2015 Downloaded from PUSIS on 08/09/2016 17:51:30</t>
  </si>
  <si>
    <t>Table xx Salad Onion: Reason for use, treated area (spha), total treated area (ha) and quantity (kgs) of formulation applied.</t>
  </si>
  <si>
    <t>Survey : VEG/2015 Downloaded from PUSIS on 08/09/2016 17:51:31</t>
  </si>
  <si>
    <t>Table xx Savoys: Reason for use, treated area (spha), total treated area (ha) and quantity (kgs) of formulation applied.</t>
  </si>
  <si>
    <t>Leaf Disease</t>
  </si>
  <si>
    <t>Survey : VEG/2015 Downloaded from PUSIS on 08/09/2016 17:51:32</t>
  </si>
  <si>
    <t>Table xx Scallions (Summer): Reason for use, treated area (spha), total treated area (ha) and quantity (kgs) of formulation applied.</t>
  </si>
  <si>
    <t>White Tip</t>
  </si>
  <si>
    <t>Survey : VEG/2015 Downloaded from PUSIS on 08/09/2016 17:51:33</t>
  </si>
  <si>
    <t>Table xx Soup Celery: Reason for use, treated area (spha), total treated area (ha) and quantity (kgs) of formulation applied.</t>
  </si>
  <si>
    <t>Table xx Soup Leeks: Reason for use, treated area (spha), total treated area (ha) and quantity (kgs) of formulation applied.</t>
  </si>
  <si>
    <t>Survey : VEG/2015 Downloaded from PUSIS on 08/09/2016 17:51:35</t>
  </si>
  <si>
    <t>Table xx Summer Cauliflower: Reason for use, treated area (spha), total treated area (ha) and quantity (kgs) of formulation applied.</t>
  </si>
  <si>
    <t>Table xx Swede: Reason for use, treated area (spha), total treated area (ha) and quantity (kgs) of formulation applied.</t>
  </si>
  <si>
    <t>Survey : VEG/2015 Downloaded from PUSIS on 08/09/2016 17:51:36</t>
  </si>
  <si>
    <t>Table xx Table celery: Reason for use, treated area (spha), total treated area (ha) and quantity (kgs) of formulation applied.</t>
  </si>
  <si>
    <t>Not Stated</t>
  </si>
  <si>
    <t>Survey : VEG/2015 Downloaded from PUSIS on 08/09/2016 17:51:37</t>
  </si>
  <si>
    <t>Table xx Table Leeks: Reason for use, treated area (spha), total treated area (ha) and quantity (kgs) of formulation applied.</t>
  </si>
  <si>
    <t>Survey : VEG/2015 Downloaded from PUSIS on 08/09/2016 17:51:38</t>
  </si>
  <si>
    <t>Table xx Turnips: Reason for use, treated area (spha), total treated area (ha) and quantity (kgs) of formulation applied.</t>
  </si>
  <si>
    <t>Flea Beetles</t>
  </si>
  <si>
    <t>Insect deterrence</t>
  </si>
  <si>
    <t>Survey : VEG/2015 Downloaded from PUSIS on 08/09/2016 17:51:39</t>
  </si>
  <si>
    <t>Table xx White Cabbage: Reason for use, treated area (spha), total treated area (ha) and quantity (kgs) of formulation applied.</t>
  </si>
  <si>
    <t>Salad onions</t>
  </si>
  <si>
    <t>Celery, lettuce and parsley</t>
  </si>
  <si>
    <t>All celery, lettuce and parsely</t>
  </si>
  <si>
    <t>Total</t>
  </si>
  <si>
    <t>winter cabbage</t>
  </si>
  <si>
    <t>Salad onion</t>
  </si>
  <si>
    <r>
      <rPr>
        <b/>
        <sz val="11"/>
        <color rgb="FF008290"/>
        <rFont val="Calibri"/>
        <family val="2"/>
        <scheme val="minor"/>
      </rPr>
      <t xml:space="preserve">Table 7:     </t>
    </r>
    <r>
      <rPr>
        <b/>
        <sz val="11"/>
        <rFont val="Calibri"/>
        <family val="2"/>
        <scheme val="minor"/>
      </rPr>
      <t>The proportional area (%) of each crop treated with pesticides and the number of spray applications (in parentheses) in Northern Ireland, 2015.</t>
    </r>
  </si>
  <si>
    <r>
      <rPr>
        <b/>
        <sz val="11"/>
        <color rgb="FF008290"/>
        <rFont val="Calibri"/>
        <family val="2"/>
        <scheme val="minor"/>
      </rPr>
      <t xml:space="preserve">Table 7 (contd):     </t>
    </r>
    <r>
      <rPr>
        <b/>
        <sz val="11"/>
        <rFont val="Calibri"/>
        <family val="2"/>
        <scheme val="minor"/>
      </rPr>
      <t xml:space="preserve">The proportional area (%) of each crop treated with pesticides and the number of spray applications (in parentheses) in  </t>
    </r>
  </si>
  <si>
    <t xml:space="preserve">                                     Northern Ireland, 2015.</t>
  </si>
  <si>
    <r>
      <rPr>
        <b/>
        <sz val="11"/>
        <color rgb="FF008290"/>
        <rFont val="Calibri"/>
        <family val="2"/>
        <scheme val="minor"/>
      </rPr>
      <t>Table 2:</t>
    </r>
    <r>
      <rPr>
        <b/>
        <sz val="11"/>
        <rFont val="Calibri"/>
        <family val="2"/>
        <scheme val="minor"/>
      </rPr>
      <t xml:space="preserve">     Total number and area of crops surveyed (ha) in</t>
    </r>
  </si>
  <si>
    <r>
      <rPr>
        <b/>
        <sz val="11"/>
        <color rgb="FF008290"/>
        <rFont val="Calibri"/>
        <family val="2"/>
        <scheme val="minor"/>
      </rPr>
      <t>Table 3:</t>
    </r>
    <r>
      <rPr>
        <b/>
        <sz val="11"/>
        <rFont val="Calibri"/>
        <family val="2"/>
        <scheme val="minor"/>
      </rPr>
      <t xml:space="preserve">     Estimated area (ha) of vegetable crops grown regionally in Northern Ireland, 2015.</t>
    </r>
  </si>
  <si>
    <r>
      <rPr>
        <b/>
        <sz val="11"/>
        <color rgb="FF008290"/>
        <rFont val="Calibri"/>
        <family val="2"/>
        <scheme val="minor"/>
      </rPr>
      <t>Table 4a:</t>
    </r>
    <r>
      <rPr>
        <b/>
        <sz val="11"/>
        <rFont val="Calibri"/>
        <family val="2"/>
        <scheme val="minor"/>
      </rPr>
      <t xml:space="preserve">     Estimated area (spha) of vegetable crops treated regionally in Northern Ireland, 2015</t>
    </r>
  </si>
  <si>
    <r>
      <rPr>
        <b/>
        <sz val="11"/>
        <color rgb="FF008290"/>
        <rFont val="Calibri"/>
        <family val="2"/>
        <scheme val="minor"/>
      </rPr>
      <t>Table 4b:</t>
    </r>
    <r>
      <rPr>
        <b/>
        <sz val="11"/>
        <rFont val="Calibri"/>
        <family val="2"/>
        <scheme val="minor"/>
      </rPr>
      <t xml:space="preserve">     Estimated weight (kg) of pesticide applied regionally in Northern Ireland, 2015 with each</t>
    </r>
  </si>
  <si>
    <r>
      <rPr>
        <b/>
        <sz val="11"/>
        <color rgb="FF008290"/>
        <rFont val="Calibri"/>
        <family val="2"/>
        <scheme val="minor"/>
      </rPr>
      <t>Table 5:</t>
    </r>
    <r>
      <rPr>
        <b/>
        <sz val="11"/>
        <rFont val="Calibri"/>
        <family val="2"/>
        <scheme val="minor"/>
      </rPr>
      <t xml:space="preserve">     The total area (spha) and the basic area (ha) of vegetable crops treated with each pesticide type in Northern Ireland, 2015.</t>
    </r>
  </si>
  <si>
    <r>
      <rPr>
        <b/>
        <sz val="11"/>
        <color rgb="FF008290"/>
        <rFont val="Calibri"/>
        <family val="2"/>
        <scheme val="minor"/>
      </rPr>
      <t>Table 6:</t>
    </r>
    <r>
      <rPr>
        <b/>
        <sz val="11"/>
        <rFont val="Calibri"/>
        <family val="2"/>
        <scheme val="minor"/>
      </rPr>
      <t xml:space="preserve">     The total quantities (kg) of each pesticide type used on vegetable crops in Northern Ireland 2015.</t>
    </r>
  </si>
  <si>
    <r>
      <rPr>
        <b/>
        <sz val="11"/>
        <color rgb="FF008290"/>
        <rFont val="Calibri"/>
        <family val="2"/>
        <scheme val="minor"/>
      </rPr>
      <t>Table 6 contd:</t>
    </r>
    <r>
      <rPr>
        <b/>
        <sz val="11"/>
        <rFont val="Calibri"/>
        <family val="2"/>
        <scheme val="minor"/>
      </rPr>
      <t xml:space="preserve">     The total quantities (kg) of each pesticide type used on vegetable crops in Northern Ireland 2015.</t>
    </r>
  </si>
  <si>
    <t xml:space="preserve">                      Northern Ireland, 2015 ranked by treated area (spha).</t>
  </si>
  <si>
    <r>
      <rPr>
        <b/>
        <sz val="11"/>
        <color rgb="FF008290"/>
        <rFont val="Calibri"/>
        <family val="2"/>
        <scheme val="minor"/>
      </rPr>
      <t xml:space="preserve">Table 12:     </t>
    </r>
    <r>
      <rPr>
        <b/>
        <sz val="11"/>
        <rFont val="Calibri"/>
        <family val="2"/>
        <scheme val="minor"/>
      </rPr>
      <t>Autumn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</si>
  <si>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13:     </t>
    </r>
    <r>
      <rPr>
        <b/>
        <sz val="11"/>
        <rFont val="Calibri"/>
        <family val="2"/>
        <scheme val="minor"/>
      </rPr>
      <t>Autumn cauliflower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</si>
  <si>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14:     </t>
    </r>
    <r>
      <rPr>
        <b/>
        <sz val="11"/>
        <rFont val="Calibri"/>
        <family val="2"/>
        <scheme val="minor"/>
      </rPr>
      <t>Beetroot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</si>
  <si>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15:     </t>
    </r>
    <r>
      <rPr>
        <b/>
        <sz val="11"/>
        <rFont val="Calibri"/>
        <family val="2"/>
        <scheme val="minor"/>
      </rPr>
      <t>Broad beans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</si>
  <si>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16:     </t>
    </r>
    <r>
      <rPr>
        <b/>
        <sz val="11"/>
        <rFont val="Calibri"/>
        <family val="2"/>
        <scheme val="minor"/>
      </rPr>
      <t>Broccoli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</si>
  <si>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17:     </t>
    </r>
    <r>
      <rPr>
        <b/>
        <sz val="11"/>
        <rFont val="Calibri"/>
        <family val="2"/>
        <scheme val="minor"/>
      </rPr>
      <t>Brussels sprouts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</si>
  <si>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17 (contd):     </t>
    </r>
    <r>
      <rPr>
        <b/>
        <sz val="11"/>
        <rFont val="Calibri"/>
        <family val="2"/>
        <scheme val="minor"/>
      </rPr>
      <t>Brussels sprouts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</si>
  <si>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18:     </t>
    </r>
    <r>
      <rPr>
        <b/>
        <sz val="11"/>
        <rFont val="Calibri"/>
        <family val="2"/>
        <scheme val="minor"/>
      </rPr>
      <t>Spring</t>
    </r>
    <r>
      <rPr>
        <b/>
        <sz val="11"/>
        <color rgb="FF00829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</si>
  <si>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19:     </t>
    </r>
    <r>
      <rPr>
        <b/>
        <sz val="11"/>
        <rFont val="Calibri"/>
        <family val="2"/>
        <scheme val="minor"/>
      </rPr>
      <t>Summer</t>
    </r>
    <r>
      <rPr>
        <b/>
        <sz val="11"/>
        <color rgb="FF00829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</si>
  <si>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20:     </t>
    </r>
    <r>
      <rPr>
        <b/>
        <sz val="11"/>
        <rFont val="Calibri"/>
        <family val="2"/>
        <scheme val="minor"/>
      </rPr>
      <t>Winter</t>
    </r>
    <r>
      <rPr>
        <b/>
        <sz val="11"/>
        <color rgb="FF00829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</si>
  <si>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21:     </t>
    </r>
    <r>
      <rPr>
        <b/>
        <sz val="11"/>
        <rFont val="Calibri"/>
        <family val="2"/>
        <scheme val="minor"/>
      </rPr>
      <t>Calabrese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</si>
  <si>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22:     </t>
    </r>
    <r>
      <rPr>
        <b/>
        <sz val="11"/>
        <rFont val="Calibri"/>
        <family val="2"/>
        <scheme val="minor"/>
      </rPr>
      <t>Carrots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</si>
  <si>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22 (contd):     </t>
    </r>
    <r>
      <rPr>
        <b/>
        <sz val="11"/>
        <rFont val="Calibri"/>
        <family val="2"/>
        <scheme val="minor"/>
      </rPr>
      <t>Carrots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</si>
  <si>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23:     </t>
    </r>
    <r>
      <rPr>
        <b/>
        <sz val="11"/>
        <rFont val="Calibri"/>
        <family val="2"/>
        <scheme val="minor"/>
      </rPr>
      <t>Cauliflowers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</si>
  <si>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24:     </t>
    </r>
    <r>
      <rPr>
        <b/>
        <sz val="11"/>
        <rFont val="Calibri"/>
        <family val="2"/>
        <scheme val="minor"/>
      </rPr>
      <t>Hard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</si>
  <si>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25:     </t>
    </r>
    <r>
      <rPr>
        <b/>
        <sz val="11"/>
        <rFont val="Calibri"/>
        <family val="2"/>
        <scheme val="minor"/>
      </rPr>
      <t>Kale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</si>
  <si>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26:     </t>
    </r>
    <r>
      <rPr>
        <b/>
        <sz val="11"/>
        <rFont val="Calibri"/>
        <family val="2"/>
        <scheme val="minor"/>
      </rPr>
      <t>Leeks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</si>
  <si>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27:     </t>
    </r>
    <r>
      <rPr>
        <b/>
        <sz val="11"/>
        <rFont val="Calibri"/>
        <family val="2"/>
        <scheme val="minor"/>
      </rPr>
      <t>Lettuce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</si>
  <si>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27 (contd):     </t>
    </r>
    <r>
      <rPr>
        <b/>
        <sz val="11"/>
        <rFont val="Calibri"/>
        <family val="2"/>
        <scheme val="minor"/>
      </rPr>
      <t>Lettuce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</si>
  <si>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28:     </t>
    </r>
    <r>
      <rPr>
        <b/>
        <sz val="11"/>
        <rFont val="Calibri"/>
        <family val="2"/>
        <scheme val="minor"/>
      </rPr>
      <t>Parsley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</si>
  <si>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28 (contd):     </t>
    </r>
    <r>
      <rPr>
        <b/>
        <sz val="11"/>
        <rFont val="Calibri"/>
        <family val="2"/>
        <scheme val="minor"/>
      </rPr>
      <t>Parsley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</si>
  <si>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29:     </t>
    </r>
    <r>
      <rPr>
        <b/>
        <sz val="11"/>
        <rFont val="Calibri"/>
        <family val="2"/>
        <scheme val="minor"/>
      </rPr>
      <t>Parsnips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</si>
  <si>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29 (contd):     </t>
    </r>
    <r>
      <rPr>
        <b/>
        <sz val="11"/>
        <rFont val="Calibri"/>
        <family val="2"/>
        <scheme val="minor"/>
      </rPr>
      <t>Parsnips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</si>
  <si>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30:     </t>
    </r>
    <r>
      <rPr>
        <b/>
        <sz val="11"/>
        <rFont val="Calibri"/>
        <family val="2"/>
        <scheme val="minor"/>
      </rPr>
      <t>Peas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</si>
  <si>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31:     </t>
    </r>
    <r>
      <rPr>
        <b/>
        <sz val="11"/>
        <rFont val="Calibri"/>
        <family val="2"/>
        <scheme val="minor"/>
      </rPr>
      <t>Pointed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</si>
  <si>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32:     </t>
    </r>
    <r>
      <rPr>
        <b/>
        <sz val="11"/>
        <rFont val="Calibri"/>
        <family val="2"/>
        <scheme val="minor"/>
      </rPr>
      <t>Pumpkin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</si>
  <si>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33:     </t>
    </r>
    <r>
      <rPr>
        <b/>
        <sz val="11"/>
        <rFont val="Calibri"/>
        <family val="2"/>
        <scheme val="minor"/>
      </rPr>
      <t>Purple broccoli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</si>
  <si>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34:     </t>
    </r>
    <r>
      <rPr>
        <b/>
        <sz val="11"/>
        <rFont val="Calibri"/>
        <family val="2"/>
        <scheme val="minor"/>
      </rPr>
      <t>Red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</si>
  <si>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35:     </t>
    </r>
    <r>
      <rPr>
        <b/>
        <sz val="11"/>
        <rFont val="Calibri"/>
        <family val="2"/>
        <scheme val="minor"/>
      </rPr>
      <t>Salad onions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</si>
  <si>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36:     </t>
    </r>
    <r>
      <rPr>
        <b/>
        <sz val="11"/>
        <rFont val="Calibri"/>
        <family val="2"/>
        <scheme val="minor"/>
      </rPr>
      <t>Savoy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</si>
  <si>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36 (contd):     </t>
    </r>
    <r>
      <rPr>
        <b/>
        <sz val="11"/>
        <rFont val="Calibri"/>
        <family val="2"/>
        <scheme val="minor"/>
      </rPr>
      <t>Savoy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</si>
  <si>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37:     </t>
    </r>
    <r>
      <rPr>
        <b/>
        <sz val="11"/>
        <rFont val="Calibri"/>
        <family val="2"/>
        <scheme val="minor"/>
      </rPr>
      <t>Summer scallions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</si>
  <si>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38:     </t>
    </r>
    <r>
      <rPr>
        <b/>
        <sz val="11"/>
        <rFont val="Calibri"/>
        <family val="2"/>
        <scheme val="minor"/>
      </rPr>
      <t>Soup celery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</si>
  <si>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38 (contd):     </t>
    </r>
    <r>
      <rPr>
        <b/>
        <sz val="11"/>
        <rFont val="Calibri"/>
        <family val="2"/>
        <scheme val="minor"/>
      </rPr>
      <t>Soup celery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</si>
  <si>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39:     </t>
    </r>
    <r>
      <rPr>
        <b/>
        <sz val="11"/>
        <rFont val="Calibri"/>
        <family val="2"/>
        <scheme val="minor"/>
      </rPr>
      <t>Soup leeks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</si>
  <si>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40:     </t>
    </r>
    <r>
      <rPr>
        <b/>
        <sz val="11"/>
        <rFont val="Calibri"/>
        <family val="2"/>
        <scheme val="minor"/>
      </rPr>
      <t>Summer cauliflower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</si>
  <si>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41:     </t>
    </r>
    <r>
      <rPr>
        <b/>
        <sz val="11"/>
        <rFont val="Calibri"/>
        <family val="2"/>
        <scheme val="minor"/>
      </rPr>
      <t>Swede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</si>
  <si>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42:     </t>
    </r>
    <r>
      <rPr>
        <b/>
        <sz val="11"/>
        <rFont val="Calibri"/>
        <family val="2"/>
        <scheme val="minor"/>
      </rPr>
      <t>Table celery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</si>
  <si>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42 (contd):     </t>
    </r>
    <r>
      <rPr>
        <b/>
        <sz val="11"/>
        <rFont val="Calibri"/>
        <family val="2"/>
        <scheme val="minor"/>
      </rPr>
      <t>Table celery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</si>
  <si>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43:     </t>
    </r>
    <r>
      <rPr>
        <b/>
        <sz val="11"/>
        <rFont val="Calibri"/>
        <family val="2"/>
        <scheme val="minor"/>
      </rPr>
      <t>Table leeks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</si>
  <si>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43 (contd):     </t>
    </r>
    <r>
      <rPr>
        <b/>
        <sz val="11"/>
        <rFont val="Calibri"/>
        <family val="2"/>
        <scheme val="minor"/>
      </rPr>
      <t>Table leeks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</si>
  <si>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44:     </t>
    </r>
    <r>
      <rPr>
        <b/>
        <sz val="11"/>
        <rFont val="Calibri"/>
        <family val="2"/>
        <scheme val="minor"/>
      </rPr>
      <t>Turnips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</si>
  <si>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44 (contd):     </t>
    </r>
    <r>
      <rPr>
        <b/>
        <sz val="11"/>
        <rFont val="Calibri"/>
        <family val="2"/>
        <scheme val="minor"/>
      </rPr>
      <t>Turnips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</si>
  <si>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45:     </t>
    </r>
    <r>
      <rPr>
        <b/>
        <sz val="11"/>
        <rFont val="Calibri"/>
        <family val="2"/>
        <scheme val="minor"/>
      </rPr>
      <t>White cabbage pesticide-treated area (spha), basic treated area (ha), quantity applied (kg) and reasons for use.</t>
    </r>
  </si>
  <si>
    <t>Turnips and swedes – Herbicides and desiccants</t>
  </si>
  <si>
    <t>% of the treated area</t>
  </si>
  <si>
    <t>Carrots and parsnips – Fungicides</t>
  </si>
  <si>
    <t>Carrots and parsnips – Herbicides and desiccants</t>
  </si>
  <si>
    <t>Carrots and parsnips – Insecticides</t>
  </si>
  <si>
    <t>Turnips and swedes – Fungicides</t>
  </si>
  <si>
    <t>Turnips and swedes – Insecticides</t>
  </si>
  <si>
    <t>Leafy and flowerhead brassicas – Fungicides</t>
  </si>
  <si>
    <t>Leafy and flowerhead brassicas – Herbicides and desiccants</t>
  </si>
  <si>
    <t>Leafy and flowerhead brassicas – Insecticides</t>
  </si>
  <si>
    <t>Onions and leeks – Fungicides</t>
  </si>
  <si>
    <t>Onions and leeks – Herbicides and desiccants</t>
  </si>
  <si>
    <t>Onions and leeks – Insecticides</t>
  </si>
  <si>
    <t>Celery and parsley – Fungicides</t>
  </si>
  <si>
    <t>Celery and parsley – Herbicides and desiccants</t>
  </si>
  <si>
    <t>Celery and parsley – Insecticides</t>
  </si>
  <si>
    <t>Lettuce – Fungicides</t>
  </si>
  <si>
    <t>Lettuce – Herbicides and desiccants</t>
  </si>
  <si>
    <t>Lettuce – Insecticides</t>
  </si>
  <si>
    <t>Peas and beans – Fungicides</t>
  </si>
  <si>
    <t>Peas and beans – Herbicides and desiccants</t>
  </si>
  <si>
    <t>Peas and beans – Insecticides</t>
  </si>
  <si>
    <t>Other vegetables – Fungicides</t>
  </si>
  <si>
    <t>Other vegetables – Herbicides and desiccants</t>
  </si>
  <si>
    <t>Other vegetables – Insecticides</t>
  </si>
  <si>
    <t>Unknown seed treatment</t>
  </si>
  <si>
    <r>
      <rPr>
        <b/>
        <sz val="11"/>
        <color rgb="FF008290"/>
        <rFont val="Calibri"/>
        <family val="2"/>
        <scheme val="minor"/>
      </rPr>
      <t xml:space="preserve">Table 9:     </t>
    </r>
    <r>
      <rPr>
        <b/>
        <sz val="11"/>
        <rFont val="Calibri"/>
        <family val="2"/>
        <scheme val="minor"/>
      </rPr>
      <t>Estimated quantities (kg) of pesticide formulations used on outdoor vegetable crops in Northern Ireland, 2015.</t>
    </r>
  </si>
  <si>
    <r>
      <rPr>
        <b/>
        <sz val="11"/>
        <color rgb="FF008290"/>
        <rFont val="Calibri"/>
        <family val="2"/>
        <scheme val="minor"/>
      </rPr>
      <t xml:space="preserve">Table 9 (cont):     </t>
    </r>
    <r>
      <rPr>
        <b/>
        <sz val="11"/>
        <rFont val="Calibri"/>
        <family val="2"/>
        <scheme val="minor"/>
      </rPr>
      <t>Estimated quantities (kg) of pesticide formulations used on outdoor vegetable crops in Northern Ireland, 2015.</t>
    </r>
  </si>
  <si>
    <r>
      <rPr>
        <b/>
        <sz val="11"/>
        <color rgb="FF008290"/>
        <rFont val="Calibri"/>
        <family val="2"/>
        <scheme val="minor"/>
      </rPr>
      <t xml:space="preserve">Table 8:     </t>
    </r>
    <r>
      <rPr>
        <b/>
        <sz val="11"/>
        <rFont val="Calibri"/>
        <family val="2"/>
        <scheme val="minor"/>
      </rPr>
      <t>Estimated area (spha) of outdoor vegetable crops treated with pesticide formulations in Northern Ireland, 2015.</t>
    </r>
  </si>
  <si>
    <r>
      <rPr>
        <b/>
        <sz val="11"/>
        <color rgb="FF008290"/>
        <rFont val="Calibri"/>
        <family val="2"/>
        <scheme val="minor"/>
      </rPr>
      <t xml:space="preserve">Table 8 (cont):     </t>
    </r>
    <r>
      <rPr>
        <b/>
        <sz val="11"/>
        <rFont val="Calibri"/>
        <family val="2"/>
        <scheme val="minor"/>
      </rPr>
      <t>Estimated area (spha) of outdoor vegetable crops treated with pesticide formulations in Northern Ireland, 2015.</t>
    </r>
  </si>
  <si>
    <t>All herbicides &amp; desiccants</t>
  </si>
  <si>
    <t>Cabbage root fly</t>
  </si>
  <si>
    <t>CARROTS AND PARSNIPS 2015</t>
  </si>
  <si>
    <t>TURNIPS AND SWEDES 2015</t>
  </si>
  <si>
    <t>LEAFY AND FLOWERHEAD BRASSICAS 2015</t>
  </si>
  <si>
    <t>ONIONS AND LEEKS 2015</t>
  </si>
  <si>
    <t>CELERY AND PARSELY 2015</t>
  </si>
  <si>
    <t>LETTUCE 2015</t>
  </si>
  <si>
    <t>PEAS AND BEANS 2015</t>
  </si>
  <si>
    <t>OTHER VEGETABLES 2015</t>
  </si>
  <si>
    <t>MOLLUSCICIDES 2015</t>
  </si>
  <si>
    <t>SEED TREATMENTS 2015</t>
  </si>
  <si>
    <t>Downy mildew</t>
  </si>
  <si>
    <r>
      <rPr>
        <b/>
        <sz val="11"/>
        <color rgb="FF008290"/>
        <rFont val="Calibri"/>
        <family val="2"/>
        <scheme val="minor"/>
      </rPr>
      <t>Table 46: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vegetable crops grown (hectares) in Northern Ireland and the proportional differences (%) between 1991-2015.</t>
    </r>
  </si>
  <si>
    <r>
      <rPr>
        <b/>
        <sz val="11"/>
        <color rgb="FF008290"/>
        <rFont val="Calibri"/>
        <family val="2"/>
        <scheme val="minor"/>
      </rPr>
      <t>Table 46 (contd):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vegetable crops grown (hectares) in Northern Ireland and the proportional differences (%) between 1991-2015.</t>
    </r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</si>
</sst>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0.0"/>
    <numFmt numFmtId="166" formatCode="0.0%"/>
    <numFmt numFmtId="167" formatCode="#."/>
    <numFmt numFmtId="168" formatCode="\(#,##0.00\)"/>
    <numFmt numFmtId="169" formatCode="###0"/>
    <numFmt numFmtId="171" formatCode="####.00"/>
    <numFmt numFmtId="174" formatCode="###0.00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i/>
      <sz val="10"/>
      <color indexed="12"/>
      <name val="Times New Roman"/>
      <family val="1"/>
    </font>
    <font>
      <sz val="10"/>
      <name val="Trebuchet MS"/>
      <family val="2"/>
    </font>
    <font>
      <sz val="10"/>
      <color indexed="58"/>
      <name val="Times New Roman"/>
      <family val="1"/>
    </font>
    <font>
      <b/>
      <i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 Bold"/>
    </font>
    <font>
      <sz val="9"/>
      <name val="Times New Roman"/>
      <family val="1"/>
    </font>
    <font>
      <sz val="9"/>
      <name val="Trebuchet MS"/>
      <family val="2"/>
    </font>
    <font>
      <b/>
      <sz val="9"/>
      <color rgb="FF0000FF"/>
      <name val="Times New Roman"/>
      <family val="1"/>
    </font>
    <font>
      <b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b/>
      <sz val="11"/>
      <color rgb="FF00829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5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1"/>
      <color rgb="FF000000"/>
      <name val="Arial Bold Italic"/>
      <family val="2"/>
    </font>
    <font>
      <i/>
      <sz val="9"/>
      <color rgb="FF000000"/>
      <name val="Arial Italic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color rgb="FF000000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theme="0"/>
      <name val="Calibri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name val="Calibri"/>
      <family val="2"/>
    </font>
    <font>
      <sz val="9"/>
      <color indexed="8"/>
      <name val="Calibri"/>
      <family val="2"/>
      <scheme val="minor"/>
    </font>
    <font>
      <b/>
      <i/>
      <sz val="12"/>
      <color rgb="FF008290"/>
      <name val="Arial"/>
      <family val="2"/>
    </font>
    <font>
      <b/>
      <sz val="10"/>
      <color indexed="8"/>
      <name val="Calibri"/>
      <family val="2"/>
      <scheme val="minor"/>
    </font>
    <font>
      <sz val="2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theme="4" tint="0.59999389629810485"/>
      </patternFill>
    </fill>
    <fill>
      <patternFill patternType="solid">
        <fgColor rgb="FFE4E4E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165" fontId="12" fillId="0" borderId="0" xfId="0" applyNumberFormat="1" applyFont="1"/>
    <xf numFmtId="0" fontId="12" fillId="0" borderId="0" xfId="0" applyFont="1" applyFill="1"/>
    <xf numFmtId="0" fontId="15" fillId="0" borderId="0" xfId="0" applyFont="1"/>
    <xf numFmtId="0" fontId="10" fillId="0" borderId="0" xfId="0" applyFont="1"/>
    <xf numFmtId="4" fontId="12" fillId="0" borderId="0" xfId="0" applyNumberFormat="1" applyFont="1" applyAlignment="1">
      <alignment horizontal="center"/>
    </xf>
    <xf numFmtId="0" fontId="12" fillId="0" borderId="0" xfId="0" applyFont="1" applyBorder="1"/>
    <xf numFmtId="0" fontId="20" fillId="0" borderId="0" xfId="0" applyFont="1" applyBorder="1" applyAlignment="1">
      <alignment horizontal="left" vertical="top" wrapText="1"/>
    </xf>
    <xf numFmtId="0" fontId="12" fillId="0" borderId="0" xfId="0" applyFont="1" applyFill="1" applyAlignment="1"/>
    <xf numFmtId="4" fontId="15" fillId="0" borderId="0" xfId="0" applyNumberFormat="1" applyFont="1" applyAlignment="1">
      <alignment horizontal="center"/>
    </xf>
    <xf numFmtId="4" fontId="12" fillId="0" borderId="0" xfId="0" applyNumberFormat="1" applyFont="1" applyFill="1"/>
    <xf numFmtId="0" fontId="0" fillId="0" borderId="0" xfId="0" applyBorder="1"/>
    <xf numFmtId="0" fontId="12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2" fontId="12" fillId="0" borderId="0" xfId="0" applyNumberFormat="1" applyFont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top"/>
    </xf>
    <xf numFmtId="171" fontId="24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 vertical="top"/>
    </xf>
    <xf numFmtId="171" fontId="24" fillId="0" borderId="0" xfId="0" applyNumberFormat="1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29" fillId="0" borderId="0" xfId="0" applyFont="1"/>
    <xf numFmtId="0" fontId="30" fillId="0" borderId="5" xfId="0" applyFont="1" applyBorder="1" applyAlignment="1">
      <alignment horizontal="center"/>
    </xf>
    <xf numFmtId="0" fontId="29" fillId="0" borderId="6" xfId="0" applyFont="1" applyBorder="1"/>
    <xf numFmtId="0" fontId="34" fillId="0" borderId="0" xfId="0" applyFont="1"/>
    <xf numFmtId="0" fontId="35" fillId="0" borderId="0" xfId="0" applyFont="1"/>
    <xf numFmtId="0" fontId="35" fillId="0" borderId="4" xfId="0" applyFont="1" applyBorder="1"/>
    <xf numFmtId="0" fontId="34" fillId="0" borderId="0" xfId="0" applyFont="1" applyAlignment="1">
      <alignment horizontal="center"/>
    </xf>
    <xf numFmtId="0" fontId="39" fillId="5" borderId="4" xfId="0" applyFont="1" applyFill="1" applyBorder="1"/>
    <xf numFmtId="0" fontId="36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2" fontId="33" fillId="0" borderId="6" xfId="0" applyNumberFormat="1" applyFont="1" applyBorder="1" applyAlignment="1">
      <alignment horizontal="right" indent="3"/>
    </xf>
    <xf numFmtId="0" fontId="34" fillId="3" borderId="7" xfId="0" applyFont="1" applyFill="1" applyBorder="1"/>
    <xf numFmtId="0" fontId="40" fillId="4" borderId="5" xfId="0" applyFont="1" applyFill="1" applyBorder="1" applyAlignment="1">
      <alignment horizontal="right" indent="4"/>
    </xf>
    <xf numFmtId="0" fontId="33" fillId="0" borderId="5" xfId="0" applyFont="1" applyBorder="1" applyAlignment="1">
      <alignment horizontal="right" indent="4"/>
    </xf>
    <xf numFmtId="0" fontId="41" fillId="3" borderId="8" xfId="0" applyFont="1" applyFill="1" applyBorder="1" applyAlignment="1">
      <alignment horizontal="right" indent="4"/>
    </xf>
    <xf numFmtId="2" fontId="40" fillId="4" borderId="5" xfId="0" applyNumberFormat="1" applyFont="1" applyFill="1" applyBorder="1" applyAlignment="1">
      <alignment horizontal="right" indent="3"/>
    </xf>
    <xf numFmtId="2" fontId="41" fillId="3" borderId="9" xfId="0" applyNumberFormat="1" applyFont="1" applyFill="1" applyBorder="1" applyAlignment="1">
      <alignment horizontal="right" indent="3"/>
    </xf>
    <xf numFmtId="2" fontId="40" fillId="4" borderId="4" xfId="0" applyNumberFormat="1" applyFont="1" applyFill="1" applyBorder="1" applyAlignment="1">
      <alignment horizontal="right" indent="3"/>
    </xf>
    <xf numFmtId="0" fontId="40" fillId="4" borderId="10" xfId="0" applyFont="1" applyFill="1" applyBorder="1" applyAlignment="1">
      <alignment horizontal="right" indent="4"/>
    </xf>
    <xf numFmtId="1" fontId="40" fillId="4" borderId="5" xfId="0" applyNumberFormat="1" applyFont="1" applyFill="1" applyBorder="1" applyAlignment="1">
      <alignment horizontal="right" indent="4"/>
    </xf>
    <xf numFmtId="0" fontId="46" fillId="5" borderId="1" xfId="15" applyFont="1" applyFill="1" applyBorder="1" applyAlignment="1">
      <alignment horizontal="left" vertical="top" wrapText="1"/>
    </xf>
    <xf numFmtId="0" fontId="46" fillId="5" borderId="4" xfId="19" applyFont="1" applyFill="1" applyBorder="1" applyAlignment="1">
      <alignment horizontal="left" vertical="top" wrapText="1"/>
    </xf>
    <xf numFmtId="0" fontId="46" fillId="5" borderId="7" xfId="19" applyFont="1" applyFill="1" applyBorder="1" applyAlignment="1">
      <alignment horizontal="left" vertical="top" wrapText="1"/>
    </xf>
    <xf numFmtId="0" fontId="38" fillId="0" borderId="12" xfId="0" applyFont="1" applyFill="1" applyBorder="1"/>
    <xf numFmtId="0" fontId="34" fillId="0" borderId="13" xfId="0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/>
    </xf>
    <xf numFmtId="4" fontId="9" fillId="0" borderId="0" xfId="0" applyNumberFormat="1" applyFont="1" applyAlignment="1">
      <alignment horizontal="right" indent="2"/>
    </xf>
    <xf numFmtId="0" fontId="43" fillId="0" borderId="0" xfId="19" applyFont="1" applyFill="1" applyBorder="1" applyAlignment="1">
      <alignment horizontal="left" vertical="top" wrapText="1"/>
    </xf>
    <xf numFmtId="0" fontId="29" fillId="0" borderId="4" xfId="0" applyFont="1" applyBorder="1"/>
    <xf numFmtId="0" fontId="29" fillId="0" borderId="18" xfId="0" applyFont="1" applyBorder="1"/>
    <xf numFmtId="0" fontId="29" fillId="0" borderId="20" xfId="0" applyFont="1" applyBorder="1"/>
    <xf numFmtId="0" fontId="31" fillId="9" borderId="8" xfId="0" applyFont="1" applyFill="1" applyBorder="1" applyAlignment="1">
      <alignment horizontal="center" vertical="center"/>
    </xf>
    <xf numFmtId="0" fontId="31" fillId="9" borderId="19" xfId="0" applyFont="1" applyFill="1" applyBorder="1" applyAlignment="1">
      <alignment horizontal="center" vertical="center"/>
    </xf>
    <xf numFmtId="0" fontId="31" fillId="9" borderId="7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169" fontId="3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74" fontId="44" fillId="0" borderId="0" xfId="84" applyNumberFormat="1" applyFont="1" applyFill="1" applyBorder="1" applyAlignment="1">
      <alignment horizontal="right" vertical="top"/>
    </xf>
    <xf numFmtId="174" fontId="44" fillId="0" borderId="0" xfId="85" applyNumberFormat="1" applyFont="1" applyFill="1" applyBorder="1" applyAlignment="1">
      <alignment horizontal="right" vertical="top"/>
    </xf>
    <xf numFmtId="174" fontId="12" fillId="0" borderId="0" xfId="0" applyNumberFormat="1" applyFont="1"/>
    <xf numFmtId="0" fontId="9" fillId="0" borderId="0" xfId="0" applyFont="1" applyFill="1" applyBorder="1" applyAlignment="1">
      <alignment horizontal="right" indent="2"/>
    </xf>
    <xf numFmtId="0" fontId="11" fillId="0" borderId="0" xfId="0" applyFont="1" applyAlignment="1">
      <alignment horizontal="center"/>
    </xf>
    <xf numFmtId="4" fontId="44" fillId="5" borderId="3" xfId="91" applyNumberFormat="1" applyFont="1" applyFill="1" applyBorder="1" applyAlignment="1">
      <alignment horizontal="right" vertical="top"/>
    </xf>
    <xf numFmtId="4" fontId="44" fillId="5" borderId="6" xfId="94" applyNumberFormat="1" applyFont="1" applyFill="1" applyBorder="1" applyAlignment="1">
      <alignment horizontal="right" vertical="top"/>
    </xf>
    <xf numFmtId="4" fontId="44" fillId="5" borderId="9" xfId="94" applyNumberFormat="1" applyFont="1" applyFill="1" applyBorder="1" applyAlignment="1">
      <alignment horizontal="right" vertical="top"/>
    </xf>
    <xf numFmtId="4" fontId="44" fillId="5" borderId="2" xfId="91" applyNumberFormat="1" applyFont="1" applyFill="1" applyBorder="1" applyAlignment="1">
      <alignment horizontal="right" vertical="top"/>
    </xf>
    <xf numFmtId="4" fontId="44" fillId="5" borderId="2" xfId="92" applyNumberFormat="1" applyFont="1" applyFill="1" applyBorder="1" applyAlignment="1">
      <alignment horizontal="right" vertical="top"/>
    </xf>
    <xf numFmtId="4" fontId="44" fillId="5" borderId="5" xfId="94" applyNumberFormat="1" applyFont="1" applyFill="1" applyBorder="1" applyAlignment="1">
      <alignment horizontal="right" vertical="top"/>
    </xf>
    <xf numFmtId="4" fontId="44" fillId="5" borderId="5" xfId="90" applyNumberFormat="1" applyFont="1" applyFill="1" applyBorder="1" applyAlignment="1">
      <alignment horizontal="right" vertical="top"/>
    </xf>
    <xf numFmtId="4" fontId="44" fillId="5" borderId="8" xfId="94" applyNumberFormat="1" applyFont="1" applyFill="1" applyBorder="1" applyAlignment="1">
      <alignment horizontal="right" vertical="top"/>
    </xf>
    <xf numFmtId="4" fontId="44" fillId="5" borderId="8" xfId="90" applyNumberFormat="1" applyFont="1" applyFill="1" applyBorder="1" applyAlignment="1">
      <alignment horizontal="right" vertical="top"/>
    </xf>
    <xf numFmtId="4" fontId="9" fillId="0" borderId="13" xfId="0" applyNumberFormat="1" applyFont="1" applyFill="1" applyBorder="1" applyAlignment="1">
      <alignment horizontal="right"/>
    </xf>
    <xf numFmtId="0" fontId="46" fillId="5" borderId="11" xfId="65" applyFont="1" applyFill="1" applyBorder="1" applyAlignment="1">
      <alignment horizontal="left" vertical="top"/>
    </xf>
    <xf numFmtId="0" fontId="46" fillId="5" borderId="10" xfId="69" applyFont="1" applyFill="1" applyBorder="1" applyAlignment="1">
      <alignment horizontal="left" vertical="top"/>
    </xf>
    <xf numFmtId="0" fontId="46" fillId="5" borderId="15" xfId="69" applyFont="1" applyFill="1" applyBorder="1" applyAlignment="1">
      <alignment horizontal="left" vertical="top"/>
    </xf>
    <xf numFmtId="4" fontId="44" fillId="7" borderId="1" xfId="86" applyNumberFormat="1" applyFont="1" applyFill="1" applyBorder="1" applyAlignment="1">
      <alignment horizontal="right" vertical="top"/>
    </xf>
    <xf numFmtId="4" fontId="44" fillId="7" borderId="2" xfId="86" applyNumberFormat="1" applyFont="1" applyFill="1" applyBorder="1" applyAlignment="1">
      <alignment horizontal="right" vertical="top"/>
    </xf>
    <xf numFmtId="4" fontId="44" fillId="7" borderId="2" xfId="92" applyNumberFormat="1" applyFont="1" applyFill="1" applyBorder="1" applyAlignment="1">
      <alignment horizontal="right" vertical="top"/>
    </xf>
    <xf numFmtId="4" fontId="44" fillId="7" borderId="2" xfId="87" applyNumberFormat="1" applyFont="1" applyFill="1" applyBorder="1" applyAlignment="1">
      <alignment horizontal="right" vertical="top"/>
    </xf>
    <xf numFmtId="4" fontId="44" fillId="7" borderId="4" xfId="88" applyNumberFormat="1" applyFont="1" applyFill="1" applyBorder="1" applyAlignment="1">
      <alignment horizontal="right" vertical="top"/>
    </xf>
    <xf numFmtId="4" fontId="44" fillId="7" borderId="5" xfId="88" applyNumberFormat="1" applyFont="1" applyFill="1" applyBorder="1" applyAlignment="1">
      <alignment horizontal="right" vertical="top"/>
    </xf>
    <xf numFmtId="4" fontId="44" fillId="7" borderId="5" xfId="90" applyNumberFormat="1" applyFont="1" applyFill="1" applyBorder="1" applyAlignment="1">
      <alignment horizontal="right" vertical="top"/>
    </xf>
    <xf numFmtId="4" fontId="44" fillId="7" borderId="5" xfId="89" applyNumberFormat="1" applyFont="1" applyFill="1" applyBorder="1" applyAlignment="1">
      <alignment horizontal="right" vertical="top"/>
    </xf>
    <xf numFmtId="4" fontId="44" fillId="7" borderId="4" xfId="90" applyNumberFormat="1" applyFont="1" applyFill="1" applyBorder="1" applyAlignment="1">
      <alignment horizontal="right" vertical="top"/>
    </xf>
    <xf numFmtId="4" fontId="44" fillId="7" borderId="8" xfId="88" applyNumberFormat="1" applyFont="1" applyFill="1" applyBorder="1" applyAlignment="1">
      <alignment horizontal="right" vertical="top"/>
    </xf>
    <xf numFmtId="4" fontId="44" fillId="7" borderId="8" xfId="90" applyNumberFormat="1" applyFont="1" applyFill="1" applyBorder="1" applyAlignment="1">
      <alignment horizontal="right" vertical="top"/>
    </xf>
    <xf numFmtId="4" fontId="44" fillId="7" borderId="8" xfId="89" applyNumberFormat="1" applyFont="1" applyFill="1" applyBorder="1" applyAlignment="1">
      <alignment horizontal="right" vertical="top"/>
    </xf>
    <xf numFmtId="4" fontId="44" fillId="0" borderId="12" xfId="41" applyNumberFormat="1" applyFont="1" applyFill="1" applyBorder="1" applyAlignment="1">
      <alignment horizontal="right" vertical="top"/>
    </xf>
    <xf numFmtId="4" fontId="44" fillId="0" borderId="13" xfId="41" applyNumberFormat="1" applyFont="1" applyFill="1" applyBorder="1" applyAlignment="1">
      <alignment horizontal="right" vertical="top"/>
    </xf>
    <xf numFmtId="4" fontId="44" fillId="0" borderId="13" xfId="36" applyNumberFormat="1" applyFont="1" applyFill="1" applyBorder="1" applyAlignment="1">
      <alignment horizontal="right" vertical="top"/>
    </xf>
    <xf numFmtId="4" fontId="44" fillId="0" borderId="13" xfId="42" applyNumberFormat="1" applyFont="1" applyFill="1" applyBorder="1" applyAlignment="1">
      <alignment horizontal="right" vertical="top"/>
    </xf>
    <xf numFmtId="4" fontId="44" fillId="0" borderId="14" xfId="47" applyNumberFormat="1" applyFont="1" applyFill="1" applyBorder="1" applyAlignment="1">
      <alignment horizontal="right" vertical="top"/>
    </xf>
    <xf numFmtId="4" fontId="44" fillId="4" borderId="2" xfId="92" applyNumberFormat="1" applyFont="1" applyFill="1" applyBorder="1" applyAlignment="1">
      <alignment horizontal="right" vertical="top"/>
    </xf>
    <xf numFmtId="4" fontId="44" fillId="4" borderId="2" xfId="80" applyNumberFormat="1" applyFont="1" applyFill="1" applyBorder="1" applyAlignment="1">
      <alignment horizontal="right" vertical="top"/>
    </xf>
    <xf numFmtId="4" fontId="44" fillId="4" borderId="5" xfId="90" applyNumberFormat="1" applyFont="1" applyFill="1" applyBorder="1" applyAlignment="1">
      <alignment horizontal="right" vertical="top"/>
    </xf>
    <xf numFmtId="4" fontId="44" fillId="4" borderId="5" xfId="81" applyNumberFormat="1" applyFont="1" applyFill="1" applyBorder="1" applyAlignment="1">
      <alignment horizontal="right" vertical="top"/>
    </xf>
    <xf numFmtId="4" fontId="44" fillId="4" borderId="8" xfId="90" applyNumberFormat="1" applyFont="1" applyFill="1" applyBorder="1" applyAlignment="1">
      <alignment horizontal="right" vertical="top"/>
    </xf>
    <xf numFmtId="4" fontId="44" fillId="4" borderId="8" xfId="81" applyNumberFormat="1" applyFont="1" applyFill="1" applyBorder="1" applyAlignment="1">
      <alignment horizontal="right" vertical="top"/>
    </xf>
    <xf numFmtId="4" fontId="45" fillId="3" borderId="13" xfId="82" applyNumberFormat="1" applyFont="1" applyFill="1" applyBorder="1" applyAlignment="1">
      <alignment horizontal="right" vertical="top"/>
    </xf>
    <xf numFmtId="4" fontId="45" fillId="3" borderId="14" xfId="83" applyNumberFormat="1" applyFont="1" applyFill="1" applyBorder="1" applyAlignment="1">
      <alignment horizontal="right" vertical="top"/>
    </xf>
    <xf numFmtId="169" fontId="31" fillId="5" borderId="9" xfId="0" applyNumberFormat="1" applyFont="1" applyFill="1" applyBorder="1" applyAlignment="1">
      <alignment horizontal="center" vertical="center"/>
    </xf>
    <xf numFmtId="169" fontId="31" fillId="5" borderId="2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right"/>
    </xf>
    <xf numFmtId="4" fontId="44" fillId="4" borderId="2" xfId="39" applyNumberFormat="1" applyFont="1" applyFill="1" applyBorder="1" applyAlignment="1">
      <alignment horizontal="right" vertical="top"/>
    </xf>
    <xf numFmtId="4" fontId="44" fillId="4" borderId="1" xfId="86" applyNumberFormat="1" applyFont="1" applyFill="1" applyBorder="1" applyAlignment="1">
      <alignment horizontal="right" vertical="top"/>
    </xf>
    <xf numFmtId="4" fontId="44" fillId="4" borderId="3" xfId="87" applyNumberFormat="1" applyFont="1" applyFill="1" applyBorder="1" applyAlignment="1">
      <alignment horizontal="right" vertical="top"/>
    </xf>
    <xf numFmtId="4" fontId="44" fillId="4" borderId="5" xfId="41" applyNumberFormat="1" applyFont="1" applyFill="1" applyBorder="1" applyAlignment="1">
      <alignment horizontal="right" vertical="top"/>
    </xf>
    <xf numFmtId="4" fontId="44" fillId="4" borderId="4" xfId="88" applyNumberFormat="1" applyFont="1" applyFill="1" applyBorder="1" applyAlignment="1">
      <alignment horizontal="right" vertical="top"/>
    </xf>
    <xf numFmtId="4" fontId="44" fillId="4" borderId="6" xfId="89" applyNumberFormat="1" applyFont="1" applyFill="1" applyBorder="1" applyAlignment="1">
      <alignment horizontal="right" vertical="top"/>
    </xf>
    <xf numFmtId="4" fontId="44" fillId="4" borderId="5" xfId="36" applyNumberFormat="1" applyFont="1" applyFill="1" applyBorder="1" applyAlignment="1">
      <alignment horizontal="right" vertical="top"/>
    </xf>
    <xf numFmtId="4" fontId="44" fillId="4" borderId="8" xfId="41" applyNumberFormat="1" applyFont="1" applyFill="1" applyBorder="1" applyAlignment="1">
      <alignment horizontal="right" vertical="top"/>
    </xf>
    <xf numFmtId="4" fontId="44" fillId="4" borderId="7" xfId="88" applyNumberFormat="1" applyFont="1" applyFill="1" applyBorder="1" applyAlignment="1">
      <alignment horizontal="right" vertical="top"/>
    </xf>
    <xf numFmtId="4" fontId="44" fillId="4" borderId="9" xfId="89" applyNumberFormat="1" applyFont="1" applyFill="1" applyBorder="1" applyAlignment="1">
      <alignment horizontal="right" vertical="top"/>
    </xf>
    <xf numFmtId="4" fontId="9" fillId="0" borderId="12" xfId="0" applyNumberFormat="1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0" fontId="38" fillId="0" borderId="0" xfId="0" applyFont="1" applyFill="1" applyAlignment="1">
      <alignment horizontal="center"/>
    </xf>
    <xf numFmtId="4" fontId="44" fillId="4" borderId="5" xfId="88" applyNumberFormat="1" applyFont="1" applyFill="1" applyBorder="1" applyAlignment="1">
      <alignment horizontal="right" vertical="top"/>
    </xf>
    <xf numFmtId="4" fontId="44" fillId="4" borderId="8" xfId="88" applyNumberFormat="1" applyFont="1" applyFill="1" applyBorder="1" applyAlignment="1">
      <alignment horizontal="right" vertical="top"/>
    </xf>
    <xf numFmtId="0" fontId="46" fillId="5" borderId="1" xfId="65" applyFont="1" applyFill="1" applyBorder="1" applyAlignment="1">
      <alignment horizontal="left" vertical="top" wrapText="1"/>
    </xf>
    <xf numFmtId="0" fontId="46" fillId="5" borderId="4" xfId="69" applyFont="1" applyFill="1" applyBorder="1" applyAlignment="1">
      <alignment horizontal="left" vertical="top" wrapText="1"/>
    </xf>
    <xf numFmtId="0" fontId="46" fillId="5" borderId="7" xfId="69" applyFont="1" applyFill="1" applyBorder="1" applyAlignment="1">
      <alignment horizontal="left" vertical="top" wrapText="1"/>
    </xf>
    <xf numFmtId="0" fontId="46" fillId="0" borderId="0" xfId="19" applyFont="1" applyFill="1" applyBorder="1" applyAlignment="1">
      <alignment horizontal="left" vertical="top" wrapText="1"/>
    </xf>
    <xf numFmtId="0" fontId="46" fillId="5" borderId="4" xfId="65" applyFont="1" applyFill="1" applyBorder="1" applyAlignment="1">
      <alignment horizontal="left" vertical="top" wrapText="1"/>
    </xf>
    <xf numFmtId="0" fontId="46" fillId="5" borderId="1" xfId="69" applyFont="1" applyFill="1" applyBorder="1" applyAlignment="1">
      <alignment horizontal="left" vertical="top" wrapText="1"/>
    </xf>
    <xf numFmtId="4" fontId="44" fillId="4" borderId="5" xfId="86" applyNumberFormat="1" applyFont="1" applyFill="1" applyBorder="1" applyAlignment="1">
      <alignment horizontal="right" vertical="top"/>
    </xf>
    <xf numFmtId="4" fontId="44" fillId="4" borderId="2" xfId="90" applyNumberFormat="1" applyFont="1" applyFill="1" applyBorder="1" applyAlignment="1">
      <alignment horizontal="right" vertical="top"/>
    </xf>
    <xf numFmtId="4" fontId="44" fillId="4" borderId="2" xfId="88" applyNumberFormat="1" applyFont="1" applyFill="1" applyBorder="1" applyAlignment="1">
      <alignment horizontal="right" vertical="top"/>
    </xf>
    <xf numFmtId="4" fontId="44" fillId="4" borderId="5" xfId="92" applyNumberFormat="1" applyFont="1" applyFill="1" applyBorder="1" applyAlignment="1">
      <alignment horizontal="right" vertical="top"/>
    </xf>
    <xf numFmtId="4" fontId="44" fillId="4" borderId="6" xfId="87" applyNumberFormat="1" applyFont="1" applyFill="1" applyBorder="1" applyAlignment="1">
      <alignment horizontal="right" vertical="top"/>
    </xf>
    <xf numFmtId="4" fontId="44" fillId="4" borderId="3" xfId="89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center"/>
    </xf>
    <xf numFmtId="0" fontId="27" fillId="0" borderId="0" xfId="100" applyFont="1" applyBorder="1"/>
    <xf numFmtId="0" fontId="12" fillId="0" borderId="0" xfId="100" applyFont="1" applyBorder="1"/>
    <xf numFmtId="0" fontId="4" fillId="0" borderId="0" xfId="100" applyFill="1" applyBorder="1"/>
    <xf numFmtId="0" fontId="4" fillId="0" borderId="0" xfId="100" applyFill="1" applyBorder="1" applyAlignment="1">
      <alignment horizontal="right"/>
    </xf>
    <xf numFmtId="0" fontId="4" fillId="0" borderId="0" xfId="100"/>
    <xf numFmtId="0" fontId="39" fillId="0" borderId="0" xfId="100" applyFont="1" applyFill="1" applyBorder="1"/>
    <xf numFmtId="0" fontId="42" fillId="0" borderId="0" xfId="101" applyFont="1" applyFill="1" applyBorder="1" applyAlignment="1">
      <alignment vertical="center" wrapText="1"/>
    </xf>
    <xf numFmtId="0" fontId="49" fillId="0" borderId="0" xfId="100" applyFont="1" applyFill="1" applyBorder="1"/>
    <xf numFmtId="0" fontId="49" fillId="0" borderId="11" xfId="100" applyFont="1" applyFill="1" applyBorder="1"/>
    <xf numFmtId="0" fontId="48" fillId="0" borderId="0" xfId="103" applyFont="1" applyFill="1" applyBorder="1" applyAlignment="1"/>
    <xf numFmtId="0" fontId="48" fillId="0" borderId="0" xfId="102" applyFont="1" applyFill="1" applyBorder="1" applyAlignment="1">
      <alignment horizontal="center" wrapText="1"/>
    </xf>
    <xf numFmtId="0" fontId="47" fillId="0" borderId="0" xfId="100" applyFont="1" applyFill="1" applyBorder="1" applyAlignment="1">
      <alignment horizontal="center" wrapText="1"/>
    </xf>
    <xf numFmtId="0" fontId="49" fillId="0" borderId="0" xfId="100" applyFont="1" applyFill="1"/>
    <xf numFmtId="0" fontId="43" fillId="0" borderId="0" xfId="104" applyFont="1" applyFill="1" applyBorder="1" applyAlignment="1">
      <alignment vertical="center" wrapText="1"/>
    </xf>
    <xf numFmtId="0" fontId="46" fillId="5" borderId="4" xfId="104" applyFont="1" applyFill="1" applyBorder="1" applyAlignment="1">
      <alignment horizontal="left" vertical="top" wrapText="1"/>
    </xf>
    <xf numFmtId="4" fontId="40" fillId="4" borderId="2" xfId="100" applyNumberFormat="1" applyFont="1" applyFill="1" applyBorder="1" applyAlignment="1">
      <alignment horizontal="right" vertical="center"/>
    </xf>
    <xf numFmtId="4" fontId="44" fillId="4" borderId="2" xfId="105" applyNumberFormat="1" applyFont="1" applyFill="1" applyBorder="1" applyAlignment="1">
      <alignment horizontal="right" vertical="center"/>
    </xf>
    <xf numFmtId="4" fontId="44" fillId="4" borderId="2" xfId="106" applyNumberFormat="1" applyFont="1" applyFill="1" applyBorder="1" applyAlignment="1">
      <alignment horizontal="right" vertical="center"/>
    </xf>
    <xf numFmtId="4" fontId="44" fillId="4" borderId="2" xfId="107" applyNumberFormat="1" applyFont="1" applyFill="1" applyBorder="1" applyAlignment="1">
      <alignment horizontal="right" vertical="center"/>
    </xf>
    <xf numFmtId="0" fontId="46" fillId="5" borderId="4" xfId="108" applyFont="1" applyFill="1" applyBorder="1" applyAlignment="1">
      <alignment horizontal="left" vertical="top" wrapText="1"/>
    </xf>
    <xf numFmtId="4" fontId="40" fillId="4" borderId="5" xfId="100" applyNumberFormat="1" applyFont="1" applyFill="1" applyBorder="1" applyAlignment="1">
      <alignment horizontal="right" vertical="center"/>
    </xf>
    <xf numFmtId="4" fontId="44" fillId="4" borderId="5" xfId="109" applyNumberFormat="1" applyFont="1" applyFill="1" applyBorder="1" applyAlignment="1">
      <alignment horizontal="right" vertical="center"/>
    </xf>
    <xf numFmtId="4" fontId="44" fillId="4" borderId="5" xfId="107" applyNumberFormat="1" applyFont="1" applyFill="1" applyBorder="1" applyAlignment="1">
      <alignment horizontal="right" vertical="center"/>
    </xf>
    <xf numFmtId="4" fontId="44" fillId="4" borderId="5" xfId="110" applyNumberFormat="1" applyFont="1" applyFill="1" applyBorder="1" applyAlignment="1">
      <alignment horizontal="right" vertical="center"/>
    </xf>
    <xf numFmtId="0" fontId="4" fillId="0" borderId="0" xfId="100" applyFill="1"/>
    <xf numFmtId="0" fontId="46" fillId="0" borderId="7" xfId="108" applyFont="1" applyFill="1" applyBorder="1" applyAlignment="1">
      <alignment horizontal="left" vertical="top" wrapText="1"/>
    </xf>
    <xf numFmtId="4" fontId="40" fillId="0" borderId="8" xfId="100" applyNumberFormat="1" applyFont="1" applyFill="1" applyBorder="1" applyAlignment="1">
      <alignment horizontal="right" vertical="center"/>
    </xf>
    <xf numFmtId="4" fontId="44" fillId="0" borderId="8" xfId="109" applyNumberFormat="1" applyFont="1" applyFill="1" applyBorder="1" applyAlignment="1">
      <alignment horizontal="right" vertical="center"/>
    </xf>
    <xf numFmtId="4" fontId="44" fillId="0" borderId="8" xfId="107" applyNumberFormat="1" applyFont="1" applyFill="1" applyBorder="1" applyAlignment="1">
      <alignment horizontal="right" vertical="center"/>
    </xf>
    <xf numFmtId="4" fontId="40" fillId="0" borderId="9" xfId="100" applyNumberFormat="1" applyFont="1" applyFill="1" applyBorder="1" applyAlignment="1">
      <alignment horizontal="right" vertical="center"/>
    </xf>
    <xf numFmtId="0" fontId="4" fillId="0" borderId="0" xfId="100" applyBorder="1"/>
    <xf numFmtId="0" fontId="48" fillId="10" borderId="12" xfId="108" applyFont="1" applyFill="1" applyBorder="1" applyAlignment="1">
      <alignment horizontal="left" vertical="top" wrapText="1"/>
    </xf>
    <xf numFmtId="4" fontId="41" fillId="10" borderId="13" xfId="100" applyNumberFormat="1" applyFont="1" applyFill="1" applyBorder="1" applyAlignment="1">
      <alignment horizontal="right" vertical="center"/>
    </xf>
    <xf numFmtId="4" fontId="45" fillId="10" borderId="13" xfId="110" applyNumberFormat="1" applyFont="1" applyFill="1" applyBorder="1" applyAlignment="1">
      <alignment horizontal="right" vertical="center"/>
    </xf>
    <xf numFmtId="4" fontId="45" fillId="10" borderId="13" xfId="107" applyNumberFormat="1" applyFont="1" applyFill="1" applyBorder="1" applyAlignment="1">
      <alignment horizontal="right" vertical="center"/>
    </xf>
    <xf numFmtId="4" fontId="41" fillId="10" borderId="14" xfId="100" applyNumberFormat="1" applyFont="1" applyFill="1" applyBorder="1" applyAlignment="1">
      <alignment horizontal="right" vertical="center"/>
    </xf>
    <xf numFmtId="0" fontId="46" fillId="0" borderId="0" xfId="108" applyFont="1" applyFill="1" applyBorder="1" applyAlignment="1">
      <alignment horizontal="left" vertical="top" wrapText="1"/>
    </xf>
    <xf numFmtId="4" fontId="40" fillId="0" borderId="0" xfId="100" applyNumberFormat="1" applyFont="1" applyFill="1" applyBorder="1" applyAlignment="1">
      <alignment horizontal="center" vertical="center"/>
    </xf>
    <xf numFmtId="174" fontId="44" fillId="0" borderId="0" xfId="110" applyNumberFormat="1" applyFont="1" applyFill="1" applyBorder="1" applyAlignment="1">
      <alignment horizontal="center" vertical="center"/>
    </xf>
    <xf numFmtId="174" fontId="44" fillId="0" borderId="0" xfId="107" applyNumberFormat="1" applyFont="1" applyFill="1" applyBorder="1" applyAlignment="1">
      <alignment horizontal="center" vertical="center"/>
    </xf>
    <xf numFmtId="4" fontId="40" fillId="0" borderId="0" xfId="100" applyNumberFormat="1" applyFont="1" applyFill="1" applyBorder="1" applyAlignment="1">
      <alignment horizontal="right" vertical="center"/>
    </xf>
    <xf numFmtId="0" fontId="46" fillId="5" borderId="1" xfId="108" applyFont="1" applyFill="1" applyBorder="1" applyAlignment="1">
      <alignment horizontal="left" vertical="top" wrapText="1"/>
    </xf>
    <xf numFmtId="4" fontId="44" fillId="4" borderId="2" xfId="109" applyNumberFormat="1" applyFont="1" applyFill="1" applyBorder="1" applyAlignment="1">
      <alignment horizontal="right" vertical="center"/>
    </xf>
    <xf numFmtId="0" fontId="46" fillId="5" borderId="7" xfId="108" applyFont="1" applyFill="1" applyBorder="1" applyAlignment="1">
      <alignment horizontal="left" vertical="top" wrapText="1"/>
    </xf>
    <xf numFmtId="4" fontId="40" fillId="4" borderId="8" xfId="100" applyNumberFormat="1" applyFont="1" applyFill="1" applyBorder="1" applyAlignment="1">
      <alignment horizontal="right" vertical="center"/>
    </xf>
    <xf numFmtId="4" fontId="44" fillId="4" borderId="8" xfId="109" applyNumberFormat="1" applyFont="1" applyFill="1" applyBorder="1" applyAlignment="1">
      <alignment horizontal="right" vertical="center"/>
    </xf>
    <xf numFmtId="4" fontId="44" fillId="4" borderId="8" xfId="107" applyNumberFormat="1" applyFont="1" applyFill="1" applyBorder="1" applyAlignment="1">
      <alignment horizontal="right" vertical="center"/>
    </xf>
    <xf numFmtId="4" fontId="44" fillId="0" borderId="0" xfId="109" applyNumberFormat="1" applyFont="1" applyFill="1" applyBorder="1" applyAlignment="1">
      <alignment horizontal="right" vertical="center"/>
    </xf>
    <xf numFmtId="4" fontId="44" fillId="0" borderId="0" xfId="107" applyNumberFormat="1" applyFont="1" applyFill="1" applyBorder="1" applyAlignment="1">
      <alignment horizontal="right" vertical="center"/>
    </xf>
    <xf numFmtId="174" fontId="44" fillId="0" borderId="0" xfId="110" applyNumberFormat="1" applyFont="1" applyFill="1" applyBorder="1" applyAlignment="1">
      <alignment horizontal="right" vertical="center"/>
    </xf>
    <xf numFmtId="174" fontId="44" fillId="0" borderId="0" xfId="107" applyNumberFormat="1" applyFont="1" applyFill="1" applyBorder="1" applyAlignment="1">
      <alignment horizontal="right" vertical="center"/>
    </xf>
    <xf numFmtId="0" fontId="48" fillId="10" borderId="22" xfId="108" applyFont="1" applyFill="1" applyBorder="1" applyAlignment="1">
      <alignment horizontal="left" vertical="top" wrapText="1"/>
    </xf>
    <xf numFmtId="4" fontId="41" fillId="10" borderId="23" xfId="100" applyNumberFormat="1" applyFont="1" applyFill="1" applyBorder="1" applyAlignment="1">
      <alignment horizontal="right" vertical="center"/>
    </xf>
    <xf numFmtId="4" fontId="45" fillId="10" borderId="23" xfId="110" applyNumberFormat="1" applyFont="1" applyFill="1" applyBorder="1" applyAlignment="1">
      <alignment horizontal="right" vertical="center"/>
    </xf>
    <xf numFmtId="4" fontId="45" fillId="10" borderId="23" xfId="107" applyNumberFormat="1" applyFont="1" applyFill="1" applyBorder="1" applyAlignment="1">
      <alignment horizontal="right" vertical="center"/>
    </xf>
    <xf numFmtId="4" fontId="41" fillId="10" borderId="24" xfId="100" applyNumberFormat="1" applyFont="1" applyFill="1" applyBorder="1" applyAlignment="1">
      <alignment horizontal="right" vertical="center"/>
    </xf>
    <xf numFmtId="0" fontId="46" fillId="5" borderId="25" xfId="108" applyFont="1" applyFill="1" applyBorder="1" applyAlignment="1">
      <alignment horizontal="left" vertical="top" wrapText="1"/>
    </xf>
    <xf numFmtId="4" fontId="40" fillId="4" borderId="26" xfId="100" applyNumberFormat="1" applyFont="1" applyFill="1" applyBorder="1" applyAlignment="1">
      <alignment horizontal="right" vertical="center"/>
    </xf>
    <xf numFmtId="4" fontId="44" fillId="4" borderId="26" xfId="109" applyNumberFormat="1" applyFont="1" applyFill="1" applyBorder="1" applyAlignment="1">
      <alignment horizontal="right" vertical="center"/>
    </xf>
    <xf numFmtId="4" fontId="44" fillId="4" borderId="26" xfId="110" applyNumberFormat="1" applyFont="1" applyFill="1" applyBorder="1" applyAlignment="1">
      <alignment horizontal="right" vertical="center"/>
    </xf>
    <xf numFmtId="4" fontId="44" fillId="4" borderId="26" xfId="107" applyNumberFormat="1" applyFont="1" applyFill="1" applyBorder="1" applyAlignment="1">
      <alignment horizontal="right" vertical="center"/>
    </xf>
    <xf numFmtId="0" fontId="46" fillId="5" borderId="28" xfId="108" applyFont="1" applyFill="1" applyBorder="1" applyAlignment="1">
      <alignment horizontal="left" vertical="top" wrapText="1"/>
    </xf>
    <xf numFmtId="4" fontId="40" fillId="4" borderId="29" xfId="100" applyNumberFormat="1" applyFont="1" applyFill="1" applyBorder="1" applyAlignment="1">
      <alignment horizontal="right" vertical="center"/>
    </xf>
    <xf numFmtId="4" fontId="44" fillId="4" borderId="29" xfId="109" applyNumberFormat="1" applyFont="1" applyFill="1" applyBorder="1" applyAlignment="1">
      <alignment horizontal="right" vertical="center"/>
    </xf>
    <xf numFmtId="4" fontId="44" fillId="4" borderId="29" xfId="107" applyNumberFormat="1" applyFont="1" applyFill="1" applyBorder="1" applyAlignment="1">
      <alignment horizontal="right" vertical="center"/>
    </xf>
    <xf numFmtId="0" fontId="46" fillId="5" borderId="31" xfId="108" applyFont="1" applyFill="1" applyBorder="1" applyAlignment="1">
      <alignment horizontal="left" vertical="top" wrapText="1"/>
    </xf>
    <xf numFmtId="4" fontId="40" fillId="4" borderId="32" xfId="100" applyNumberFormat="1" applyFont="1" applyFill="1" applyBorder="1" applyAlignment="1">
      <alignment horizontal="right" vertical="center"/>
    </xf>
    <xf numFmtId="4" fontId="44" fillId="4" borderId="32" xfId="109" applyNumberFormat="1" applyFont="1" applyFill="1" applyBorder="1" applyAlignment="1">
      <alignment horizontal="right" vertical="center"/>
    </xf>
    <xf numFmtId="4" fontId="44" fillId="4" borderId="32" xfId="107" applyNumberFormat="1" applyFont="1" applyFill="1" applyBorder="1" applyAlignment="1">
      <alignment horizontal="right" vertical="center"/>
    </xf>
    <xf numFmtId="4" fontId="45" fillId="10" borderId="13" xfId="109" applyNumberFormat="1" applyFont="1" applyFill="1" applyBorder="1" applyAlignment="1">
      <alignment horizontal="right" vertical="center"/>
    </xf>
    <xf numFmtId="0" fontId="44" fillId="0" borderId="0" xfId="109" applyFont="1" applyFill="1" applyBorder="1" applyAlignment="1">
      <alignment horizontal="right" vertical="center"/>
    </xf>
    <xf numFmtId="4" fontId="44" fillId="4" borderId="2" xfId="110" applyNumberFormat="1" applyFont="1" applyFill="1" applyBorder="1" applyAlignment="1">
      <alignment horizontal="right" vertical="center"/>
    </xf>
    <xf numFmtId="0" fontId="0" fillId="0" borderId="0" xfId="100" applyFont="1" applyFill="1" applyBorder="1"/>
    <xf numFmtId="0" fontId="48" fillId="0" borderId="14" xfId="102" applyFont="1" applyFill="1" applyBorder="1" applyAlignment="1">
      <alignment horizontal="center" wrapText="1"/>
    </xf>
    <xf numFmtId="0" fontId="46" fillId="5" borderId="1" xfId="104" applyFont="1" applyFill="1" applyBorder="1" applyAlignment="1">
      <alignment horizontal="left" vertical="top" wrapText="1"/>
    </xf>
    <xf numFmtId="4" fontId="40" fillId="4" borderId="2" xfId="100" applyNumberFormat="1" applyFont="1" applyFill="1" applyBorder="1" applyAlignment="1">
      <alignment horizontal="right"/>
    </xf>
    <xf numFmtId="0" fontId="44" fillId="4" borderId="2" xfId="105" applyFont="1" applyFill="1" applyBorder="1" applyAlignment="1">
      <alignment horizontal="right" vertical="top"/>
    </xf>
    <xf numFmtId="174" fontId="44" fillId="4" borderId="2" xfId="106" applyNumberFormat="1" applyFont="1" applyFill="1" applyBorder="1" applyAlignment="1">
      <alignment horizontal="right" vertical="top"/>
    </xf>
    <xf numFmtId="0" fontId="46" fillId="5" borderId="10" xfId="108" applyFont="1" applyFill="1" applyBorder="1" applyAlignment="1">
      <alignment horizontal="left" vertical="top" wrapText="1"/>
    </xf>
    <xf numFmtId="4" fontId="40" fillId="4" borderId="5" xfId="100" applyNumberFormat="1" applyFont="1" applyFill="1" applyBorder="1" applyAlignment="1">
      <alignment horizontal="right"/>
    </xf>
    <xf numFmtId="0" fontId="44" fillId="4" borderId="5" xfId="109" applyFont="1" applyFill="1" applyBorder="1" applyAlignment="1">
      <alignment horizontal="right" vertical="top"/>
    </xf>
    <xf numFmtId="174" fontId="44" fillId="4" borderId="5" xfId="110" applyNumberFormat="1" applyFont="1" applyFill="1" applyBorder="1" applyAlignment="1">
      <alignment horizontal="right" vertical="top"/>
    </xf>
    <xf numFmtId="4" fontId="44" fillId="4" borderId="5" xfId="126" applyNumberFormat="1" applyFont="1" applyFill="1" applyBorder="1" applyAlignment="1">
      <alignment horizontal="right" vertical="top"/>
    </xf>
    <xf numFmtId="4" fontId="40" fillId="0" borderId="0" xfId="100" applyNumberFormat="1" applyFont="1" applyFill="1" applyBorder="1" applyAlignment="1">
      <alignment horizontal="right"/>
    </xf>
    <xf numFmtId="0" fontId="44" fillId="0" borderId="0" xfId="109" applyFont="1" applyFill="1" applyBorder="1" applyAlignment="1">
      <alignment horizontal="right" vertical="top"/>
    </xf>
    <xf numFmtId="4" fontId="44" fillId="0" borderId="0" xfId="126" applyNumberFormat="1" applyFont="1" applyFill="1" applyBorder="1" applyAlignment="1">
      <alignment horizontal="right" vertical="top"/>
    </xf>
    <xf numFmtId="174" fontId="44" fillId="0" borderId="0" xfId="107" applyNumberFormat="1" applyFont="1" applyFill="1" applyBorder="1" applyAlignment="1">
      <alignment horizontal="right" vertical="top"/>
    </xf>
    <xf numFmtId="174" fontId="45" fillId="10" borderId="13" xfId="110" applyNumberFormat="1" applyFont="1" applyFill="1" applyBorder="1" applyAlignment="1">
      <alignment horizontal="right" vertical="center"/>
    </xf>
    <xf numFmtId="4" fontId="45" fillId="10" borderId="13" xfId="126" applyNumberFormat="1" applyFont="1" applyFill="1" applyBorder="1" applyAlignment="1">
      <alignment horizontal="right" vertical="center"/>
    </xf>
    <xf numFmtId="174" fontId="45" fillId="10" borderId="14" xfId="107" applyNumberFormat="1" applyFont="1" applyFill="1" applyBorder="1" applyAlignment="1">
      <alignment horizontal="right" vertical="center"/>
    </xf>
    <xf numFmtId="0" fontId="44" fillId="4" borderId="2" xfId="109" applyFont="1" applyFill="1" applyBorder="1" applyAlignment="1">
      <alignment horizontal="right" vertical="top"/>
    </xf>
    <xf numFmtId="4" fontId="44" fillId="4" borderId="2" xfId="126" applyNumberFormat="1" applyFont="1" applyFill="1" applyBorder="1" applyAlignment="1">
      <alignment horizontal="right" vertical="top"/>
    </xf>
    <xf numFmtId="4" fontId="41" fillId="10" borderId="13" xfId="100" applyNumberFormat="1" applyFont="1" applyFill="1" applyBorder="1" applyAlignment="1">
      <alignment horizontal="right"/>
    </xf>
    <xf numFmtId="174" fontId="45" fillId="10" borderId="13" xfId="110" applyNumberFormat="1" applyFont="1" applyFill="1" applyBorder="1" applyAlignment="1">
      <alignment horizontal="right" vertical="top"/>
    </xf>
    <xf numFmtId="4" fontId="45" fillId="10" borderId="13" xfId="126" applyNumberFormat="1" applyFont="1" applyFill="1" applyBorder="1" applyAlignment="1">
      <alignment horizontal="right" vertical="top"/>
    </xf>
    <xf numFmtId="174" fontId="45" fillId="10" borderId="14" xfId="107" applyNumberFormat="1" applyFont="1" applyFill="1" applyBorder="1" applyAlignment="1">
      <alignment horizontal="right" vertical="top"/>
    </xf>
    <xf numFmtId="4" fontId="41" fillId="10" borderId="23" xfId="100" applyNumberFormat="1" applyFont="1" applyFill="1" applyBorder="1" applyAlignment="1">
      <alignment horizontal="right"/>
    </xf>
    <xf numFmtId="174" fontId="45" fillId="10" borderId="23" xfId="110" applyNumberFormat="1" applyFont="1" applyFill="1" applyBorder="1" applyAlignment="1">
      <alignment horizontal="right" vertical="top"/>
    </xf>
    <xf numFmtId="4" fontId="45" fillId="10" borderId="23" xfId="126" applyNumberFormat="1" applyFont="1" applyFill="1" applyBorder="1" applyAlignment="1">
      <alignment horizontal="right" vertical="top"/>
    </xf>
    <xf numFmtId="174" fontId="45" fillId="10" borderId="24" xfId="107" applyNumberFormat="1" applyFont="1" applyFill="1" applyBorder="1" applyAlignment="1">
      <alignment horizontal="right" vertical="top"/>
    </xf>
    <xf numFmtId="4" fontId="40" fillId="4" borderId="26" xfId="100" applyNumberFormat="1" applyFont="1" applyFill="1" applyBorder="1" applyAlignment="1">
      <alignment horizontal="right"/>
    </xf>
    <xf numFmtId="0" fontId="44" fillId="4" borderId="26" xfId="109" applyFont="1" applyFill="1" applyBorder="1" applyAlignment="1">
      <alignment horizontal="right" vertical="top"/>
    </xf>
    <xf numFmtId="174" fontId="44" fillId="4" borderId="26" xfId="110" applyNumberFormat="1" applyFont="1" applyFill="1" applyBorder="1" applyAlignment="1">
      <alignment horizontal="right" vertical="top"/>
    </xf>
    <xf numFmtId="4" fontId="44" fillId="4" borderId="26" xfId="126" applyNumberFormat="1" applyFont="1" applyFill="1" applyBorder="1" applyAlignment="1">
      <alignment horizontal="right" vertical="top"/>
    </xf>
    <xf numFmtId="4" fontId="40" fillId="4" borderId="29" xfId="100" applyNumberFormat="1" applyFont="1" applyFill="1" applyBorder="1" applyAlignment="1">
      <alignment horizontal="right"/>
    </xf>
    <xf numFmtId="0" fontId="44" fillId="4" borderId="29" xfId="109" applyFont="1" applyFill="1" applyBorder="1" applyAlignment="1">
      <alignment horizontal="right" vertical="top"/>
    </xf>
    <xf numFmtId="4" fontId="44" fillId="4" borderId="29" xfId="126" applyNumberFormat="1" applyFont="1" applyFill="1" applyBorder="1" applyAlignment="1">
      <alignment horizontal="right" vertical="top"/>
    </xf>
    <xf numFmtId="4" fontId="40" fillId="4" borderId="32" xfId="100" applyNumberFormat="1" applyFont="1" applyFill="1" applyBorder="1" applyAlignment="1">
      <alignment horizontal="right"/>
    </xf>
    <xf numFmtId="0" fontId="44" fillId="4" borderId="32" xfId="109" applyFont="1" applyFill="1" applyBorder="1" applyAlignment="1">
      <alignment horizontal="right" vertical="top"/>
    </xf>
    <xf numFmtId="4" fontId="44" fillId="4" borderId="32" xfId="126" applyNumberFormat="1" applyFont="1" applyFill="1" applyBorder="1" applyAlignment="1">
      <alignment horizontal="right" vertical="top"/>
    </xf>
    <xf numFmtId="0" fontId="45" fillId="10" borderId="13" xfId="109" applyFont="1" applyFill="1" applyBorder="1" applyAlignment="1">
      <alignment horizontal="right" vertical="top"/>
    </xf>
    <xf numFmtId="174" fontId="44" fillId="4" borderId="2" xfId="110" applyNumberFormat="1" applyFont="1" applyFill="1" applyBorder="1" applyAlignment="1">
      <alignment horizontal="right" vertical="top"/>
    </xf>
    <xf numFmtId="167" fontId="27" fillId="0" borderId="0" xfId="100" applyNumberFormat="1" applyFont="1"/>
    <xf numFmtId="0" fontId="28" fillId="0" borderId="0" xfId="100" applyFont="1"/>
    <xf numFmtId="167" fontId="12" fillId="0" borderId="1" xfId="100" applyNumberFormat="1" applyFont="1" applyFill="1" applyBorder="1"/>
    <xf numFmtId="0" fontId="52" fillId="0" borderId="10" xfId="100" applyFont="1" applyFill="1" applyBorder="1" applyAlignment="1">
      <alignment horizontal="left" vertical="top" wrapText="1"/>
    </xf>
    <xf numFmtId="0" fontId="53" fillId="0" borderId="10" xfId="100" applyFont="1" applyFill="1" applyBorder="1" applyAlignment="1">
      <alignment horizontal="left" vertical="top" wrapText="1"/>
    </xf>
    <xf numFmtId="0" fontId="33" fillId="5" borderId="10" xfId="100" applyFont="1" applyFill="1" applyBorder="1" applyAlignment="1">
      <alignment horizontal="left"/>
    </xf>
    <xf numFmtId="0" fontId="11" fillId="0" borderId="13" xfId="100" applyFont="1" applyFill="1" applyBorder="1" applyAlignment="1">
      <alignment horizontal="left"/>
    </xf>
    <xf numFmtId="0" fontId="35" fillId="10" borderId="12" xfId="0" applyFont="1" applyFill="1" applyBorder="1"/>
    <xf numFmtId="0" fontId="34" fillId="10" borderId="13" xfId="0" applyFont="1" applyFill="1" applyBorder="1" applyAlignment="1">
      <alignment horizontal="center"/>
    </xf>
    <xf numFmtId="0" fontId="34" fillId="10" borderId="14" xfId="0" applyFont="1" applyFill="1" applyBorder="1" applyAlignment="1">
      <alignment horizontal="center"/>
    </xf>
    <xf numFmtId="0" fontId="38" fillId="10" borderId="1" xfId="0" applyFont="1" applyFill="1" applyBorder="1"/>
    <xf numFmtId="0" fontId="34" fillId="10" borderId="2" xfId="0" applyFont="1" applyFill="1" applyBorder="1" applyAlignment="1">
      <alignment horizontal="center"/>
    </xf>
    <xf numFmtId="0" fontId="34" fillId="10" borderId="3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0" fontId="34" fillId="10" borderId="6" xfId="0" applyFont="1" applyFill="1" applyBorder="1" applyAlignment="1">
      <alignment horizontal="center"/>
    </xf>
    <xf numFmtId="0" fontId="34" fillId="10" borderId="18" xfId="0" applyFont="1" applyFill="1" applyBorder="1" applyAlignment="1">
      <alignment horizontal="center"/>
    </xf>
    <xf numFmtId="0" fontId="34" fillId="10" borderId="20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center"/>
    </xf>
    <xf numFmtId="0" fontId="38" fillId="10" borderId="12" xfId="0" applyFont="1" applyFill="1" applyBorder="1"/>
    <xf numFmtId="0" fontId="48" fillId="10" borderId="12" xfId="23" applyFont="1" applyFill="1" applyBorder="1" applyAlignment="1">
      <alignment horizontal="left" vertical="top" wrapText="1"/>
    </xf>
    <xf numFmtId="4" fontId="45" fillId="10" borderId="8" xfId="43" applyNumberFormat="1" applyFont="1" applyFill="1" applyBorder="1" applyAlignment="1">
      <alignment horizontal="right" vertical="center"/>
    </xf>
    <xf numFmtId="4" fontId="45" fillId="10" borderId="0" xfId="84" applyNumberFormat="1" applyFont="1" applyFill="1" applyBorder="1" applyAlignment="1">
      <alignment horizontal="right" vertical="top"/>
    </xf>
    <xf numFmtId="4" fontId="45" fillId="10" borderId="0" xfId="85" applyNumberFormat="1" applyFont="1" applyFill="1" applyBorder="1" applyAlignment="1">
      <alignment horizontal="right" vertical="top"/>
    </xf>
    <xf numFmtId="4" fontId="45" fillId="10" borderId="13" xfId="43" applyNumberFormat="1" applyFont="1" applyFill="1" applyBorder="1" applyAlignment="1">
      <alignment horizontal="right" vertical="top"/>
    </xf>
    <xf numFmtId="0" fontId="34" fillId="10" borderId="0" xfId="0" applyFont="1" applyFill="1"/>
    <xf numFmtId="0" fontId="35" fillId="10" borderId="14" xfId="0" applyFont="1" applyFill="1" applyBorder="1" applyAlignment="1">
      <alignment horizontal="center"/>
    </xf>
    <xf numFmtId="0" fontId="35" fillId="10" borderId="0" xfId="0" applyFont="1" applyFill="1" applyBorder="1" applyAlignment="1">
      <alignment horizontal="center"/>
    </xf>
    <xf numFmtId="0" fontId="34" fillId="10" borderId="14" xfId="0" applyFont="1" applyFill="1" applyBorder="1" applyAlignment="1">
      <alignment horizontal="center"/>
    </xf>
    <xf numFmtId="0" fontId="35" fillId="10" borderId="0" xfId="0" applyFont="1" applyFill="1" applyAlignment="1">
      <alignment horizontal="center"/>
    </xf>
    <xf numFmtId="0" fontId="35" fillId="10" borderId="12" xfId="0" applyFont="1" applyFill="1" applyBorder="1" applyAlignment="1">
      <alignment horizontal="center"/>
    </xf>
    <xf numFmtId="0" fontId="35" fillId="10" borderId="0" xfId="0" applyFont="1" applyFill="1"/>
    <xf numFmtId="0" fontId="38" fillId="10" borderId="0" xfId="0" applyFont="1" applyFill="1"/>
    <xf numFmtId="0" fontId="34" fillId="10" borderId="0" xfId="0" applyFont="1" applyFill="1" applyBorder="1"/>
    <xf numFmtId="4" fontId="45" fillId="10" borderId="13" xfId="43" applyNumberFormat="1" applyFont="1" applyFill="1" applyBorder="1" applyAlignment="1">
      <alignment horizontal="right" vertical="center"/>
    </xf>
    <xf numFmtId="4" fontId="45" fillId="10" borderId="13" xfId="49" applyNumberFormat="1" applyFont="1" applyFill="1" applyBorder="1" applyAlignment="1">
      <alignment horizontal="right" vertical="center"/>
    </xf>
    <xf numFmtId="4" fontId="45" fillId="10" borderId="13" xfId="44" applyNumberFormat="1" applyFont="1" applyFill="1" applyBorder="1" applyAlignment="1">
      <alignment horizontal="right" vertical="center"/>
    </xf>
    <xf numFmtId="4" fontId="45" fillId="10" borderId="14" xfId="49" applyNumberFormat="1" applyFont="1" applyFill="1" applyBorder="1" applyAlignment="1">
      <alignment horizontal="right" vertical="center"/>
    </xf>
    <xf numFmtId="4" fontId="45" fillId="10" borderId="13" xfId="84" applyNumberFormat="1" applyFont="1" applyFill="1" applyBorder="1" applyAlignment="1">
      <alignment horizontal="right" vertical="top"/>
    </xf>
    <xf numFmtId="4" fontId="45" fillId="10" borderId="14" xfId="85" applyNumberFormat="1" applyFont="1" applyFill="1" applyBorder="1" applyAlignment="1">
      <alignment horizontal="right" vertical="top"/>
    </xf>
    <xf numFmtId="0" fontId="46" fillId="4" borderId="1" xfId="104" applyFont="1" applyFill="1" applyBorder="1" applyAlignment="1">
      <alignment horizontal="left" vertical="top" wrapText="1"/>
    </xf>
    <xf numFmtId="0" fontId="46" fillId="4" borderId="4" xfId="108" applyFont="1" applyFill="1" applyBorder="1" applyAlignment="1">
      <alignment horizontal="left" vertical="top" wrapText="1"/>
    </xf>
    <xf numFmtId="0" fontId="46" fillId="4" borderId="7" xfId="123" applyFont="1" applyFill="1" applyBorder="1" applyAlignment="1">
      <alignment horizontal="left" vertical="top" wrapText="1"/>
    </xf>
    <xf numFmtId="0" fontId="34" fillId="10" borderId="14" xfId="0" applyFont="1" applyFill="1" applyBorder="1" applyAlignment="1">
      <alignment horizontal="center"/>
    </xf>
    <xf numFmtId="4" fontId="44" fillId="7" borderId="7" xfId="90" applyNumberFormat="1" applyFont="1" applyFill="1" applyBorder="1" applyAlignment="1">
      <alignment horizontal="right" vertical="top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29" fillId="0" borderId="0" xfId="0" applyFont="1" applyFill="1"/>
    <xf numFmtId="0" fontId="28" fillId="0" borderId="0" xfId="0" applyFont="1" applyFill="1"/>
    <xf numFmtId="0" fontId="2" fillId="0" borderId="0" xfId="100" applyFont="1"/>
    <xf numFmtId="4" fontId="40" fillId="11" borderId="4" xfId="0" applyNumberFormat="1" applyFont="1" applyFill="1" applyBorder="1"/>
    <xf numFmtId="4" fontId="40" fillId="12" borderId="4" xfId="0" applyNumberFormat="1" applyFont="1" applyFill="1" applyBorder="1"/>
    <xf numFmtId="4" fontId="40" fillId="11" borderId="1" xfId="0" applyNumberFormat="1" applyFont="1" applyFill="1" applyBorder="1"/>
    <xf numFmtId="4" fontId="40" fillId="12" borderId="1" xfId="0" applyNumberFormat="1" applyFont="1" applyFill="1" applyBorder="1"/>
    <xf numFmtId="4" fontId="40" fillId="11" borderId="10" xfId="0" applyNumberFormat="1" applyFont="1" applyFill="1" applyBorder="1"/>
    <xf numFmtId="4" fontId="40" fillId="12" borderId="10" xfId="0" applyNumberFormat="1" applyFont="1" applyFill="1" applyBorder="1"/>
    <xf numFmtId="4" fontId="40" fillId="11" borderId="11" xfId="0" applyNumberFormat="1" applyFont="1" applyFill="1" applyBorder="1"/>
    <xf numFmtId="4" fontId="40" fillId="12" borderId="11" xfId="0" applyNumberFormat="1" applyFont="1" applyFill="1" applyBorder="1"/>
    <xf numFmtId="4" fontId="41" fillId="13" borderId="13" xfId="0" applyNumberFormat="1" applyFont="1" applyFill="1" applyBorder="1"/>
    <xf numFmtId="4" fontId="40" fillId="11" borderId="12" xfId="0" applyNumberFormat="1" applyFont="1" applyFill="1" applyBorder="1"/>
    <xf numFmtId="171" fontId="23" fillId="0" borderId="13" xfId="0" applyNumberFormat="1" applyFont="1" applyFill="1" applyBorder="1" applyAlignment="1">
      <alignment horizontal="right" vertical="top"/>
    </xf>
    <xf numFmtId="4" fontId="40" fillId="11" borderId="0" xfId="0" applyNumberFormat="1" applyFont="1" applyFill="1" applyBorder="1"/>
    <xf numFmtId="4" fontId="41" fillId="13" borderId="0" xfId="0" applyNumberFormat="1" applyFont="1" applyFill="1" applyBorder="1"/>
    <xf numFmtId="171" fontId="23" fillId="0" borderId="14" xfId="0" applyNumberFormat="1" applyFont="1" applyFill="1" applyBorder="1" applyAlignment="1">
      <alignment horizontal="right" vertical="top"/>
    </xf>
    <xf numFmtId="0" fontId="28" fillId="0" borderId="0" xfId="0" applyFont="1" applyFill="1" applyAlignment="1"/>
    <xf numFmtId="174" fontId="44" fillId="5" borderId="3" xfId="107" applyNumberFormat="1" applyFont="1" applyFill="1" applyBorder="1" applyAlignment="1">
      <alignment horizontal="right" vertical="top"/>
    </xf>
    <xf numFmtId="174" fontId="44" fillId="5" borderId="6" xfId="107" applyNumberFormat="1" applyFont="1" applyFill="1" applyBorder="1" applyAlignment="1">
      <alignment horizontal="right" vertical="top"/>
    </xf>
    <xf numFmtId="174" fontId="44" fillId="5" borderId="27" xfId="107" applyNumberFormat="1" applyFont="1" applyFill="1" applyBorder="1" applyAlignment="1">
      <alignment horizontal="right" vertical="top"/>
    </xf>
    <xf numFmtId="174" fontId="44" fillId="5" borderId="30" xfId="107" applyNumberFormat="1" applyFont="1" applyFill="1" applyBorder="1" applyAlignment="1">
      <alignment horizontal="right" vertical="top"/>
    </xf>
    <xf numFmtId="174" fontId="44" fillId="5" borderId="33" xfId="107" applyNumberFormat="1" applyFont="1" applyFill="1" applyBorder="1" applyAlignment="1">
      <alignment horizontal="right" vertical="top"/>
    </xf>
    <xf numFmtId="167" fontId="12" fillId="0" borderId="12" xfId="100" applyNumberFormat="1" applyFont="1" applyFill="1" applyBorder="1"/>
    <xf numFmtId="0" fontId="33" fillId="5" borderId="11" xfId="100" applyFont="1" applyFill="1" applyBorder="1" applyAlignment="1">
      <alignment horizontal="left"/>
    </xf>
    <xf numFmtId="0" fontId="28" fillId="0" borderId="12" xfId="100" applyFont="1" applyBorder="1"/>
    <xf numFmtId="3" fontId="44" fillId="5" borderId="2" xfId="133" applyNumberFormat="1" applyFont="1" applyFill="1" applyBorder="1" applyAlignment="1">
      <alignment horizontal="right" vertical="top" indent="4"/>
    </xf>
    <xf numFmtId="3" fontId="44" fillId="5" borderId="5" xfId="134" applyNumberFormat="1" applyFont="1" applyFill="1" applyBorder="1" applyAlignment="1">
      <alignment horizontal="right" vertical="top" indent="4"/>
    </xf>
    <xf numFmtId="3" fontId="44" fillId="5" borderId="8" xfId="135" applyNumberFormat="1" applyFont="1" applyFill="1" applyBorder="1" applyAlignment="1">
      <alignment horizontal="right" vertical="top" indent="4"/>
    </xf>
    <xf numFmtId="0" fontId="4" fillId="0" borderId="12" xfId="100" applyBorder="1"/>
    <xf numFmtId="4" fontId="44" fillId="5" borderId="6" xfId="99" applyNumberFormat="1" applyFont="1" applyFill="1" applyBorder="1" applyAlignment="1">
      <alignment horizontal="right" vertical="top"/>
    </xf>
    <xf numFmtId="4" fontId="44" fillId="5" borderId="3" xfId="98" applyNumberFormat="1" applyFont="1" applyFill="1" applyBorder="1" applyAlignment="1">
      <alignment horizontal="right" vertical="top"/>
    </xf>
    <xf numFmtId="4" fontId="44" fillId="5" borderId="9" xfId="99" applyNumberFormat="1" applyFont="1" applyFill="1" applyBorder="1" applyAlignment="1">
      <alignment horizontal="right" vertical="top"/>
    </xf>
    <xf numFmtId="0" fontId="47" fillId="6" borderId="12" xfId="0" applyFont="1" applyFill="1" applyBorder="1"/>
    <xf numFmtId="0" fontId="0" fillId="10" borderId="0" xfId="0" applyFill="1"/>
    <xf numFmtId="0" fontId="12" fillId="10" borderId="13" xfId="0" applyFont="1" applyFill="1" applyBorder="1"/>
    <xf numFmtId="164" fontId="34" fillId="10" borderId="13" xfId="0" applyNumberFormat="1" applyFont="1" applyFill="1" applyBorder="1" applyAlignment="1">
      <alignment horizontal="center" vertical="center" wrapText="1"/>
    </xf>
    <xf numFmtId="167" fontId="34" fillId="10" borderId="0" xfId="0" applyNumberFormat="1" applyFont="1" applyFill="1" applyAlignment="1">
      <alignment horizontal="left" vertical="center"/>
    </xf>
    <xf numFmtId="0" fontId="34" fillId="10" borderId="13" xfId="0" applyFont="1" applyFill="1" applyBorder="1" applyAlignment="1">
      <alignment horizontal="left"/>
    </xf>
    <xf numFmtId="164" fontId="34" fillId="10" borderId="13" xfId="0" applyNumberFormat="1" applyFont="1" applyFill="1" applyBorder="1" applyAlignment="1">
      <alignment horizontal="center" wrapText="1"/>
    </xf>
    <xf numFmtId="2" fontId="58" fillId="0" borderId="0" xfId="139" applyNumberFormat="1" applyFont="1" applyFill="1" applyAlignment="1">
      <alignment vertical="center"/>
    </xf>
    <xf numFmtId="0" fontId="58" fillId="0" borderId="0" xfId="139" applyFont="1" applyFill="1" applyAlignment="1">
      <alignment vertical="top"/>
    </xf>
    <xf numFmtId="2" fontId="58" fillId="0" borderId="0" xfId="139" applyNumberFormat="1" applyFont="1" applyFill="1" applyAlignment="1">
      <alignment vertical="top"/>
    </xf>
    <xf numFmtId="0" fontId="58" fillId="2" borderId="0" xfId="139" applyFont="1" applyFill="1" applyAlignment="1">
      <alignment vertical="top"/>
    </xf>
    <xf numFmtId="2" fontId="58" fillId="2" borderId="0" xfId="139" applyNumberFormat="1" applyFont="1" applyFill="1" applyAlignment="1">
      <alignment vertical="top"/>
    </xf>
    <xf numFmtId="2" fontId="56" fillId="10" borderId="34" xfId="146" applyNumberFormat="1" applyFont="1" applyFill="1" applyBorder="1" applyAlignment="1">
      <alignment horizontal="center" wrapText="1"/>
    </xf>
    <xf numFmtId="2" fontId="56" fillId="0" borderId="34" xfId="146" applyNumberFormat="1" applyFont="1" applyFill="1" applyBorder="1" applyAlignment="1">
      <alignment horizontal="center" wrapText="1"/>
    </xf>
    <xf numFmtId="0" fontId="9" fillId="0" borderId="0" xfId="139" applyFill="1"/>
    <xf numFmtId="2" fontId="56" fillId="2" borderId="12" xfId="146" applyNumberFormat="1" applyFont="1" applyFill="1" applyBorder="1" applyAlignment="1">
      <alignment horizontal="center" wrapText="1"/>
    </xf>
    <xf numFmtId="2" fontId="56" fillId="2" borderId="0" xfId="146" applyNumberFormat="1" applyFont="1" applyFill="1" applyBorder="1" applyAlignment="1">
      <alignment horizontal="center" wrapText="1"/>
    </xf>
    <xf numFmtId="2" fontId="56" fillId="0" borderId="0" xfId="146" applyNumberFormat="1" applyFont="1" applyFill="1" applyBorder="1" applyAlignment="1">
      <alignment horizontal="center" wrapText="1"/>
    </xf>
    <xf numFmtId="2" fontId="56" fillId="0" borderId="12" xfId="146" applyNumberFormat="1" applyFont="1" applyFill="1" applyBorder="1" applyAlignment="1">
      <alignment horizontal="center" wrapText="1"/>
    </xf>
    <xf numFmtId="2" fontId="56" fillId="10" borderId="0" xfId="146" applyNumberFormat="1" applyFont="1" applyFill="1" applyBorder="1" applyAlignment="1">
      <alignment horizontal="center" wrapText="1"/>
    </xf>
    <xf numFmtId="2" fontId="55" fillId="5" borderId="1" xfId="146" applyNumberFormat="1" applyFont="1" applyFill="1" applyBorder="1" applyAlignment="1">
      <alignment horizontal="left"/>
    </xf>
    <xf numFmtId="2" fontId="21" fillId="16" borderId="1" xfId="146" applyNumberFormat="1" applyFont="1" applyFill="1" applyBorder="1" applyAlignment="1">
      <alignment horizontal="right"/>
    </xf>
    <xf numFmtId="2" fontId="33" fillId="5" borderId="1" xfId="146" applyNumberFormat="1" applyFont="1" applyFill="1" applyBorder="1" applyAlignment="1">
      <alignment horizontal="right"/>
    </xf>
    <xf numFmtId="2" fontId="9" fillId="0" borderId="0" xfId="139" applyNumberFormat="1" applyFill="1"/>
    <xf numFmtId="2" fontId="9" fillId="0" borderId="0" xfId="139" applyNumberFormat="1"/>
    <xf numFmtId="2" fontId="55" fillId="2" borderId="1" xfId="146" applyNumberFormat="1" applyFont="1" applyFill="1" applyBorder="1" applyAlignment="1">
      <alignment horizontal="left"/>
    </xf>
    <xf numFmtId="2" fontId="21" fillId="2" borderId="1" xfId="146" applyNumberFormat="1" applyFont="1" applyFill="1" applyBorder="1" applyAlignment="1">
      <alignment horizontal="right"/>
    </xf>
    <xf numFmtId="2" fontId="33" fillId="2" borderId="1" xfId="146" applyNumberFormat="1" applyFont="1" applyFill="1" applyBorder="1" applyAlignment="1">
      <alignment horizontal="right"/>
    </xf>
    <xf numFmtId="2" fontId="9" fillId="2" borderId="0" xfId="139" applyNumberFormat="1" applyFill="1"/>
    <xf numFmtId="2" fontId="56" fillId="10" borderId="1" xfId="146" applyNumberFormat="1" applyFont="1" applyFill="1" applyBorder="1" applyAlignment="1">
      <alignment horizontal="left"/>
    </xf>
    <xf numFmtId="2" fontId="61" fillId="10" borderId="1" xfId="146" applyNumberFormat="1" applyFont="1" applyFill="1" applyBorder="1" applyAlignment="1">
      <alignment horizontal="right"/>
    </xf>
    <xf numFmtId="2" fontId="61" fillId="2" borderId="1" xfId="146" applyNumberFormat="1" applyFont="1" applyFill="1" applyBorder="1" applyAlignment="1">
      <alignment horizontal="right"/>
    </xf>
    <xf numFmtId="2" fontId="61" fillId="2" borderId="11" xfId="146" applyNumberFormat="1" applyFont="1" applyFill="1" applyBorder="1" applyAlignment="1">
      <alignment horizontal="right"/>
    </xf>
    <xf numFmtId="2" fontId="62" fillId="0" borderId="1" xfId="139" applyNumberFormat="1" applyFont="1" applyFill="1" applyBorder="1" applyAlignment="1">
      <alignment horizontal="right"/>
    </xf>
    <xf numFmtId="2" fontId="62" fillId="0" borderId="11" xfId="139" applyNumberFormat="1" applyFont="1" applyFill="1" applyBorder="1" applyAlignment="1">
      <alignment horizontal="right"/>
    </xf>
    <xf numFmtId="2" fontId="22" fillId="0" borderId="0" xfId="139" applyNumberFormat="1" applyFont="1" applyFill="1" applyAlignment="1"/>
    <xf numFmtId="2" fontId="22" fillId="0" borderId="0" xfId="139" applyNumberFormat="1" applyFont="1" applyAlignment="1"/>
    <xf numFmtId="2" fontId="62" fillId="2" borderId="1" xfId="139" applyNumberFormat="1" applyFont="1" applyFill="1" applyBorder="1" applyAlignment="1"/>
    <xf numFmtId="2" fontId="62" fillId="2" borderId="1" xfId="139" applyNumberFormat="1" applyFont="1" applyFill="1" applyBorder="1" applyAlignment="1">
      <alignment horizontal="right"/>
    </xf>
    <xf numFmtId="2" fontId="62" fillId="2" borderId="11" xfId="139" applyNumberFormat="1" applyFont="1" applyFill="1" applyBorder="1" applyAlignment="1">
      <alignment horizontal="right"/>
    </xf>
    <xf numFmtId="2" fontId="22" fillId="2" borderId="0" xfId="139" applyNumberFormat="1" applyFont="1" applyFill="1" applyAlignment="1"/>
    <xf numFmtId="2" fontId="55" fillId="2" borderId="12" xfId="146" applyNumberFormat="1" applyFont="1" applyFill="1" applyBorder="1" applyAlignment="1">
      <alignment horizontal="left"/>
    </xf>
    <xf numFmtId="2" fontId="58" fillId="0" borderId="0" xfId="146" applyNumberFormat="1" applyFont="1" applyFill="1" applyAlignment="1">
      <alignment vertical="center"/>
    </xf>
    <xf numFmtId="0" fontId="58" fillId="0" borderId="0" xfId="146" applyFont="1" applyFill="1" applyAlignment="1">
      <alignment vertical="top"/>
    </xf>
    <xf numFmtId="2" fontId="58" fillId="0" borderId="0" xfId="146" applyNumberFormat="1" applyFont="1" applyFill="1" applyAlignment="1">
      <alignment vertical="top"/>
    </xf>
    <xf numFmtId="0" fontId="58" fillId="2" borderId="0" xfId="146" applyFont="1" applyFill="1" applyAlignment="1">
      <alignment vertical="top"/>
    </xf>
    <xf numFmtId="2" fontId="58" fillId="2" borderId="0" xfId="146" applyNumberFormat="1" applyFont="1" applyFill="1" applyAlignment="1">
      <alignment vertical="top"/>
    </xf>
    <xf numFmtId="0" fontId="9" fillId="0" borderId="0" xfId="146" applyFill="1"/>
    <xf numFmtId="2" fontId="9" fillId="0" borderId="0" xfId="146" applyNumberFormat="1" applyFill="1"/>
    <xf numFmtId="2" fontId="9" fillId="0" borderId="0" xfId="146" applyNumberFormat="1"/>
    <xf numFmtId="2" fontId="9" fillId="2" borderId="0" xfId="146" applyNumberFormat="1" applyFill="1"/>
    <xf numFmtId="2" fontId="62" fillId="0" borderId="1" xfId="146" applyNumberFormat="1" applyFont="1" applyFill="1" applyBorder="1" applyAlignment="1">
      <alignment horizontal="right"/>
    </xf>
    <xf numFmtId="2" fontId="62" fillId="0" borderId="11" xfId="146" applyNumberFormat="1" applyFont="1" applyFill="1" applyBorder="1" applyAlignment="1">
      <alignment horizontal="right"/>
    </xf>
    <xf numFmtId="2" fontId="22" fillId="0" borderId="0" xfId="146" applyNumberFormat="1" applyFont="1" applyFill="1" applyAlignment="1"/>
    <xf numFmtId="2" fontId="22" fillId="0" borderId="0" xfId="146" applyNumberFormat="1" applyFont="1" applyAlignment="1"/>
    <xf numFmtId="2" fontId="62" fillId="2" borderId="1" xfId="146" applyNumberFormat="1" applyFont="1" applyFill="1" applyBorder="1" applyAlignment="1"/>
    <xf numFmtId="2" fontId="62" fillId="2" borderId="1" xfId="146" applyNumberFormat="1" applyFont="1" applyFill="1" applyBorder="1" applyAlignment="1">
      <alignment horizontal="right"/>
    </xf>
    <xf numFmtId="2" fontId="62" fillId="2" borderId="11" xfId="146" applyNumberFormat="1" applyFont="1" applyFill="1" applyBorder="1" applyAlignment="1">
      <alignment horizontal="right"/>
    </xf>
    <xf numFmtId="2" fontId="22" fillId="2" borderId="0" xfId="146" applyNumberFormat="1" applyFont="1" applyFill="1" applyAlignment="1"/>
    <xf numFmtId="2" fontId="61" fillId="2" borderId="1" xfId="146" applyNumberFormat="1" applyFont="1" applyFill="1" applyBorder="1" applyAlignment="1">
      <alignment horizontal="center"/>
    </xf>
    <xf numFmtId="2" fontId="61" fillId="2" borderId="11" xfId="146" applyNumberFormat="1" applyFont="1" applyFill="1" applyBorder="1" applyAlignment="1">
      <alignment horizontal="center"/>
    </xf>
    <xf numFmtId="2" fontId="62" fillId="0" borderId="1" xfId="146" applyNumberFormat="1" applyFont="1" applyFill="1" applyBorder="1" applyAlignment="1"/>
    <xf numFmtId="2" fontId="62" fillId="0" borderId="11" xfId="146" applyNumberFormat="1" applyFont="1" applyFill="1" applyBorder="1" applyAlignment="1"/>
    <xf numFmtId="2" fontId="62" fillId="2" borderId="11" xfId="146" applyNumberFormat="1" applyFont="1" applyFill="1" applyBorder="1" applyAlignment="1"/>
    <xf numFmtId="2" fontId="59" fillId="10" borderId="0" xfId="146" applyNumberFormat="1" applyFont="1" applyFill="1" applyAlignment="1">
      <alignment horizontal="center" vertical="center"/>
    </xf>
    <xf numFmtId="2" fontId="63" fillId="10" borderId="34" xfId="146" applyNumberFormat="1" applyFont="1" applyFill="1" applyBorder="1" applyAlignment="1">
      <alignment horizontal="center" wrapText="1"/>
    </xf>
    <xf numFmtId="2" fontId="63" fillId="10" borderId="34" xfId="146" applyNumberFormat="1" applyFont="1" applyFill="1" applyBorder="1" applyAlignment="1">
      <alignment horizontal="left" wrapText="1"/>
    </xf>
    <xf numFmtId="2" fontId="60" fillId="15" borderId="12" xfId="146" applyNumberFormat="1" applyFont="1" applyFill="1" applyBorder="1" applyAlignment="1">
      <alignment horizontal="left" wrapText="1"/>
    </xf>
    <xf numFmtId="0" fontId="9" fillId="0" borderId="0" xfId="146"/>
    <xf numFmtId="0" fontId="11" fillId="0" borderId="0" xfId="147" applyFont="1" applyFill="1" applyAlignment="1"/>
    <xf numFmtId="2" fontId="9" fillId="0" borderId="0" xfId="146" applyNumberFormat="1" applyAlignment="1"/>
    <xf numFmtId="2" fontId="10" fillId="0" borderId="0" xfId="147" applyNumberFormat="1" applyFont="1" applyFill="1" applyAlignment="1"/>
    <xf numFmtId="0" fontId="12" fillId="0" borderId="0" xfId="147" applyFont="1" applyAlignment="1">
      <alignment horizontal="center"/>
    </xf>
    <xf numFmtId="2" fontId="9" fillId="0" borderId="0" xfId="146" applyNumberFormat="1" applyFill="1" applyAlignment="1"/>
    <xf numFmtId="2" fontId="12" fillId="0" borderId="0" xfId="147" applyNumberFormat="1" applyFont="1" applyFill="1" applyAlignment="1"/>
    <xf numFmtId="2" fontId="12" fillId="0" borderId="0" xfId="147" applyNumberFormat="1" applyFont="1" applyFill="1" applyAlignment="1">
      <alignment horizontal="center"/>
    </xf>
    <xf numFmtId="2" fontId="17" fillId="0" borderId="0" xfId="147" applyNumberFormat="1" applyFont="1" applyFill="1" applyAlignment="1"/>
    <xf numFmtId="2" fontId="11" fillId="0" borderId="0" xfId="147" applyNumberFormat="1" applyFont="1" applyFill="1" applyAlignment="1">
      <alignment horizontal="center"/>
    </xf>
    <xf numFmtId="0" fontId="11" fillId="0" borderId="0" xfId="147" applyFont="1" applyFill="1" applyAlignment="1">
      <alignment horizontal="center"/>
    </xf>
    <xf numFmtId="0" fontId="11" fillId="0" borderId="0" xfId="147" applyFont="1" applyAlignment="1">
      <alignment horizontal="center"/>
    </xf>
    <xf numFmtId="0" fontId="12" fillId="0" borderId="0" xfId="147" applyFill="1" applyAlignment="1">
      <alignment horizontal="left" indent="2"/>
    </xf>
    <xf numFmtId="0" fontId="12" fillId="0" borderId="0" xfId="147" applyFill="1" applyAlignment="1"/>
    <xf numFmtId="0" fontId="12" fillId="0" borderId="0" xfId="147" applyFont="1" applyFill="1" applyAlignment="1">
      <alignment horizontal="center"/>
    </xf>
    <xf numFmtId="164" fontId="12" fillId="0" borderId="0" xfId="147" applyNumberFormat="1" applyFont="1" applyFill="1" applyAlignment="1">
      <alignment horizontal="center"/>
    </xf>
    <xf numFmtId="165" fontId="12" fillId="0" borderId="0" xfId="147" applyNumberFormat="1" applyFont="1" applyFill="1" applyAlignment="1">
      <alignment horizontal="center"/>
    </xf>
    <xf numFmtId="164" fontId="12" fillId="0" borderId="0" xfId="146" applyNumberFormat="1" applyFont="1" applyFill="1" applyAlignment="1">
      <alignment horizontal="center"/>
    </xf>
    <xf numFmtId="165" fontId="12" fillId="0" borderId="0" xfId="146" applyNumberFormat="1" applyFont="1" applyFill="1" applyAlignment="1">
      <alignment horizontal="center"/>
    </xf>
    <xf numFmtId="2" fontId="9" fillId="0" borderId="0" xfId="146" applyNumberFormat="1" applyFill="1" applyAlignment="1">
      <alignment horizontal="center"/>
    </xf>
    <xf numFmtId="0" fontId="12" fillId="0" borderId="0" xfId="147" applyFont="1" applyFill="1" applyAlignment="1">
      <alignment horizontal="left" indent="2"/>
    </xf>
    <xf numFmtId="2" fontId="16" fillId="0" borderId="0" xfId="147" applyNumberFormat="1" applyFont="1" applyFill="1" applyAlignment="1">
      <alignment horizontal="center"/>
    </xf>
    <xf numFmtId="164" fontId="16" fillId="0" borderId="0" xfId="147" applyNumberFormat="1" applyFont="1" applyFill="1" applyAlignment="1">
      <alignment horizontal="center"/>
    </xf>
    <xf numFmtId="165" fontId="16" fillId="0" borderId="0" xfId="147" applyNumberFormat="1" applyFont="1" applyFill="1" applyAlignment="1">
      <alignment horizontal="center"/>
    </xf>
    <xf numFmtId="0" fontId="12" fillId="0" borderId="0" xfId="147" applyFill="1" applyAlignment="1">
      <alignment horizontal="center"/>
    </xf>
    <xf numFmtId="2" fontId="13" fillId="0" borderId="0" xfId="147" applyNumberFormat="1" applyFont="1" applyFill="1" applyAlignment="1"/>
    <xf numFmtId="0" fontId="12" fillId="0" borderId="0" xfId="147" applyAlignment="1">
      <alignment horizontal="left" indent="2"/>
    </xf>
    <xf numFmtId="164" fontId="12" fillId="0" borderId="0" xfId="147" applyNumberFormat="1" applyFont="1" applyAlignment="1">
      <alignment horizontal="center"/>
    </xf>
    <xf numFmtId="165" fontId="12" fillId="0" borderId="0" xfId="147" applyNumberFormat="1" applyFont="1" applyAlignment="1">
      <alignment horizontal="center"/>
    </xf>
    <xf numFmtId="165" fontId="12" fillId="0" borderId="0" xfId="147" applyNumberFormat="1" applyAlignment="1">
      <alignment horizontal="center"/>
    </xf>
    <xf numFmtId="164" fontId="12" fillId="0" borderId="0" xfId="146" applyNumberFormat="1" applyFont="1" applyAlignment="1">
      <alignment horizontal="center"/>
    </xf>
    <xf numFmtId="9" fontId="12" fillId="0" borderId="0" xfId="147" applyNumberFormat="1" applyFont="1" applyAlignment="1">
      <alignment horizontal="center"/>
    </xf>
    <xf numFmtId="2" fontId="12" fillId="0" borderId="0" xfId="147" applyNumberFormat="1" applyFont="1" applyFill="1" applyAlignment="1">
      <alignment horizontal="left"/>
    </xf>
    <xf numFmtId="2" fontId="12" fillId="0" borderId="0" xfId="146" applyNumberFormat="1" applyFont="1" applyFill="1" applyAlignment="1">
      <alignment horizontal="center"/>
    </xf>
    <xf numFmtId="0" fontId="12" fillId="0" borderId="0" xfId="147" applyFont="1" applyAlignment="1">
      <alignment horizontal="left" indent="2"/>
    </xf>
    <xf numFmtId="2" fontId="16" fillId="0" borderId="0" xfId="147" applyNumberFormat="1" applyFont="1" applyFill="1" applyAlignment="1"/>
    <xf numFmtId="2" fontId="19" fillId="0" borderId="0" xfId="147" applyNumberFormat="1" applyFont="1" applyFill="1" applyAlignment="1">
      <alignment horizontal="center"/>
    </xf>
    <xf numFmtId="0" fontId="12" fillId="0" borderId="0" xfId="147" applyAlignment="1">
      <alignment horizontal="left" indent="1"/>
    </xf>
    <xf numFmtId="0" fontId="12" fillId="0" borderId="0" xfId="147" applyFont="1"/>
    <xf numFmtId="164" fontId="12" fillId="0" borderId="0" xfId="147" applyNumberFormat="1" applyFill="1" applyAlignment="1">
      <alignment horizontal="center"/>
    </xf>
    <xf numFmtId="165" fontId="12" fillId="0" borderId="0" xfId="147" applyNumberFormat="1" applyFill="1" applyAlignment="1">
      <alignment horizontal="center"/>
    </xf>
    <xf numFmtId="0" fontId="10" fillId="0" borderId="0" xfId="147" applyFont="1" applyAlignment="1">
      <alignment horizontal="center"/>
    </xf>
    <xf numFmtId="0" fontId="9" fillId="0" borderId="0" xfId="146" applyFont="1" applyAlignment="1"/>
    <xf numFmtId="0" fontId="12" fillId="10" borderId="12" xfId="147" applyFont="1" applyFill="1" applyBorder="1"/>
    <xf numFmtId="0" fontId="35" fillId="10" borderId="13" xfId="147" applyFont="1" applyFill="1" applyBorder="1"/>
    <xf numFmtId="0" fontId="34" fillId="10" borderId="14" xfId="147" applyFont="1" applyFill="1" applyBorder="1" applyAlignment="1">
      <alignment horizontal="center"/>
    </xf>
    <xf numFmtId="0" fontId="10" fillId="10" borderId="12" xfId="147" applyFont="1" applyFill="1" applyBorder="1"/>
    <xf numFmtId="0" fontId="34" fillId="10" borderId="13" xfId="147" applyFont="1" applyFill="1" applyBorder="1" applyAlignment="1">
      <alignment horizontal="center"/>
    </xf>
    <xf numFmtId="0" fontId="38" fillId="10" borderId="12" xfId="147" applyFont="1" applyFill="1" applyBorder="1"/>
    <xf numFmtId="0" fontId="10" fillId="0" borderId="1" xfId="147" applyFont="1" applyBorder="1"/>
    <xf numFmtId="0" fontId="10" fillId="0" borderId="2" xfId="147" applyFont="1" applyBorder="1" applyAlignment="1">
      <alignment horizontal="center"/>
    </xf>
    <xf numFmtId="0" fontId="10" fillId="0" borderId="3" xfId="147" applyFont="1" applyBorder="1" applyAlignment="1">
      <alignment horizontal="center"/>
    </xf>
    <xf numFmtId="0" fontId="12" fillId="0" borderId="5" xfId="147" applyFont="1" applyBorder="1" applyAlignment="1">
      <alignment horizontal="center"/>
    </xf>
    <xf numFmtId="0" fontId="12" fillId="0" borderId="6" xfId="147" applyFont="1" applyBorder="1" applyAlignment="1">
      <alignment horizontal="center"/>
    </xf>
    <xf numFmtId="0" fontId="36" fillId="0" borderId="4" xfId="147" applyFont="1" applyBorder="1"/>
    <xf numFmtId="0" fontId="35" fillId="5" borderId="4" xfId="147" applyFont="1" applyFill="1" applyBorder="1" applyAlignment="1">
      <alignment horizontal="left"/>
    </xf>
    <xf numFmtId="9" fontId="33" fillId="4" borderId="6" xfId="147" applyNumberFormat="1" applyFont="1" applyFill="1" applyBorder="1" applyAlignment="1">
      <alignment horizontal="right"/>
    </xf>
    <xf numFmtId="0" fontId="35" fillId="0" borderId="4" xfId="147" applyFont="1" applyBorder="1"/>
    <xf numFmtId="9" fontId="33" fillId="0" borderId="6" xfId="147" applyNumberFormat="1" applyFont="1" applyBorder="1" applyAlignment="1">
      <alignment horizontal="right"/>
    </xf>
    <xf numFmtId="0" fontId="34" fillId="10" borderId="7" xfId="147" applyFont="1" applyFill="1" applyBorder="1"/>
    <xf numFmtId="9" fontId="31" fillId="10" borderId="9" xfId="147" applyNumberFormat="1" applyFont="1" applyFill="1" applyBorder="1" applyAlignment="1">
      <alignment horizontal="right"/>
    </xf>
    <xf numFmtId="0" fontId="54" fillId="15" borderId="4" xfId="147" applyFont="1" applyFill="1" applyBorder="1"/>
    <xf numFmtId="0" fontId="27" fillId="0" borderId="0" xfId="147" applyFont="1" applyAlignment="1"/>
    <xf numFmtId="0" fontId="10" fillId="0" borderId="0" xfId="147" applyFont="1" applyAlignment="1"/>
    <xf numFmtId="0" fontId="34" fillId="10" borderId="0" xfId="0" applyFont="1" applyFill="1" applyAlignment="1">
      <alignment horizontal="center"/>
    </xf>
    <xf numFmtId="0" fontId="34" fillId="10" borderId="14" xfId="0" applyFont="1" applyFill="1" applyBorder="1" applyAlignment="1">
      <alignment horizontal="center"/>
    </xf>
    <xf numFmtId="0" fontId="54" fillId="15" borderId="0" xfId="100" applyFont="1" applyFill="1" applyBorder="1" applyAlignment="1">
      <alignment vertical="center"/>
    </xf>
    <xf numFmtId="0" fontId="27" fillId="0" borderId="0" xfId="176" applyFont="1" applyBorder="1"/>
    <xf numFmtId="0" fontId="12" fillId="0" borderId="0" xfId="139" applyFont="1" applyFill="1" applyAlignment="1">
      <alignment horizontal="center"/>
    </xf>
    <xf numFmtId="0" fontId="12" fillId="0" borderId="14" xfId="139" applyFont="1" applyFill="1" applyBorder="1" applyAlignment="1">
      <alignment horizontal="center"/>
    </xf>
    <xf numFmtId="0" fontId="12" fillId="0" borderId="0" xfId="139" applyFont="1" applyFill="1" applyAlignment="1">
      <alignment horizontal="left"/>
    </xf>
    <xf numFmtId="0" fontId="12" fillId="0" borderId="0" xfId="139" applyFont="1"/>
    <xf numFmtId="0" fontId="12" fillId="0" borderId="0" xfId="139" applyFont="1" applyAlignment="1">
      <alignment horizontal="center"/>
    </xf>
    <xf numFmtId="0" fontId="12" fillId="0" borderId="14" xfId="139" applyFont="1" applyBorder="1" applyAlignment="1">
      <alignment horizontal="center"/>
    </xf>
    <xf numFmtId="0" fontId="12" fillId="0" borderId="0" xfId="139" applyFont="1" applyAlignment="1">
      <alignment horizontal="left"/>
    </xf>
    <xf numFmtId="0" fontId="34" fillId="0" borderId="0" xfId="139" applyFont="1" applyAlignment="1">
      <alignment horizontal="left"/>
    </xf>
    <xf numFmtId="0" fontId="34" fillId="0" borderId="0" xfId="139" applyFont="1" applyBorder="1" applyAlignment="1">
      <alignment horizontal="center"/>
    </xf>
    <xf numFmtId="0" fontId="34" fillId="0" borderId="0" xfId="139" applyFont="1" applyAlignment="1">
      <alignment horizontal="center"/>
    </xf>
    <xf numFmtId="0" fontId="11" fillId="0" borderId="0" xfId="139" applyFont="1" applyAlignment="1">
      <alignment horizontal="center"/>
    </xf>
    <xf numFmtId="0" fontId="34" fillId="0" borderId="14" xfId="139" applyFont="1" applyBorder="1" applyAlignment="1">
      <alignment horizontal="center"/>
    </xf>
    <xf numFmtId="0" fontId="38" fillId="10" borderId="12" xfId="139" applyFont="1" applyFill="1" applyBorder="1" applyAlignment="1">
      <alignment horizontal="left"/>
    </xf>
    <xf numFmtId="0" fontId="17" fillId="0" borderId="0" xfId="139" applyFont="1" applyAlignment="1">
      <alignment horizontal="center"/>
    </xf>
    <xf numFmtId="0" fontId="34" fillId="10" borderId="13" xfId="139" applyFont="1" applyFill="1" applyBorder="1" applyAlignment="1">
      <alignment horizontal="center"/>
    </xf>
    <xf numFmtId="0" fontId="34" fillId="10" borderId="14" xfId="139" applyFont="1" applyFill="1" applyBorder="1" applyAlignment="1">
      <alignment horizontal="center"/>
    </xf>
    <xf numFmtId="0" fontId="34" fillId="10" borderId="38" xfId="139" applyFont="1" applyFill="1" applyBorder="1" applyAlignment="1">
      <alignment horizontal="center"/>
    </xf>
    <xf numFmtId="0" fontId="34" fillId="10" borderId="39" xfId="139" applyFont="1" applyFill="1" applyBorder="1" applyAlignment="1">
      <alignment horizontal="center"/>
    </xf>
    <xf numFmtId="0" fontId="34" fillId="10" borderId="12" xfId="139" applyFont="1" applyFill="1" applyBorder="1" applyAlignment="1">
      <alignment horizontal="center"/>
    </xf>
    <xf numFmtId="0" fontId="11" fillId="0" borderId="1" xfId="139" applyFont="1" applyBorder="1" applyAlignment="1">
      <alignment horizontal="left"/>
    </xf>
    <xf numFmtId="0" fontId="11" fillId="0" borderId="2" xfId="139" applyFont="1" applyBorder="1" applyAlignment="1">
      <alignment horizontal="center"/>
    </xf>
    <xf numFmtId="0" fontId="18" fillId="0" borderId="3" xfId="139" applyFont="1" applyBorder="1" applyAlignment="1">
      <alignment horizontal="center"/>
    </xf>
    <xf numFmtId="0" fontId="11" fillId="0" borderId="40" xfId="139" applyFont="1" applyBorder="1" applyAlignment="1">
      <alignment horizontal="center"/>
    </xf>
    <xf numFmtId="0" fontId="18" fillId="0" borderId="41" xfId="139" applyFont="1" applyBorder="1" applyAlignment="1">
      <alignment horizontal="center"/>
    </xf>
    <xf numFmtId="0" fontId="11" fillId="0" borderId="1" xfId="139" applyFont="1" applyBorder="1" applyAlignment="1">
      <alignment horizontal="center"/>
    </xf>
    <xf numFmtId="0" fontId="35" fillId="5" borderId="4" xfId="139" applyFont="1" applyFill="1" applyBorder="1" applyAlignment="1">
      <alignment horizontal="left"/>
    </xf>
    <xf numFmtId="9" fontId="33" fillId="4" borderId="5" xfId="139" applyNumberFormat="1" applyFont="1" applyFill="1" applyBorder="1" applyAlignment="1">
      <alignment horizontal="right"/>
    </xf>
    <xf numFmtId="4" fontId="44" fillId="4" borderId="6" xfId="163" applyNumberFormat="1" applyFont="1" applyFill="1" applyBorder="1" applyAlignment="1">
      <alignment horizontal="right" vertical="top"/>
    </xf>
    <xf numFmtId="9" fontId="33" fillId="4" borderId="42" xfId="139" applyNumberFormat="1" applyFont="1" applyFill="1" applyBorder="1" applyAlignment="1">
      <alignment horizontal="right"/>
    </xf>
    <xf numFmtId="0" fontId="44" fillId="4" borderId="6" xfId="164" applyFont="1" applyFill="1" applyBorder="1" applyAlignment="1">
      <alignment horizontal="right" vertical="top"/>
    </xf>
    <xf numFmtId="0" fontId="44" fillId="4" borderId="20" xfId="164" applyFont="1" applyFill="1" applyBorder="1" applyAlignment="1">
      <alignment horizontal="right" vertical="top"/>
    </xf>
    <xf numFmtId="165" fontId="33" fillId="5" borderId="4" xfId="139" applyNumberFormat="1" applyFont="1" applyFill="1" applyBorder="1" applyAlignment="1">
      <alignment horizontal="right"/>
    </xf>
    <xf numFmtId="4" fontId="44" fillId="5" borderId="6" xfId="165" applyNumberFormat="1" applyFont="1" applyFill="1" applyBorder="1" applyAlignment="1">
      <alignment horizontal="right" vertical="top"/>
    </xf>
    <xf numFmtId="4" fontId="44" fillId="4" borderId="6" xfId="168" applyNumberFormat="1" applyFont="1" applyFill="1" applyBorder="1" applyAlignment="1">
      <alignment horizontal="right" vertical="top"/>
    </xf>
    <xf numFmtId="0" fontId="44" fillId="4" borderId="6" xfId="169" applyFont="1" applyFill="1" applyBorder="1" applyAlignment="1">
      <alignment horizontal="right" vertical="top"/>
    </xf>
    <xf numFmtId="0" fontId="44" fillId="4" borderId="20" xfId="169" applyFont="1" applyFill="1" applyBorder="1" applyAlignment="1">
      <alignment horizontal="right" vertical="top"/>
    </xf>
    <xf numFmtId="4" fontId="44" fillId="5" borderId="6" xfId="170" applyNumberFormat="1" applyFont="1" applyFill="1" applyBorder="1" applyAlignment="1">
      <alignment horizontal="right" vertical="top"/>
    </xf>
    <xf numFmtId="4" fontId="44" fillId="4" borderId="20" xfId="168" applyNumberFormat="1" applyFont="1" applyFill="1" applyBorder="1" applyAlignment="1">
      <alignment horizontal="right" vertical="top"/>
    </xf>
    <xf numFmtId="9" fontId="35" fillId="5" borderId="4" xfId="139" applyNumberFormat="1" applyFont="1" applyFill="1" applyBorder="1" applyAlignment="1">
      <alignment horizontal="left"/>
    </xf>
    <xf numFmtId="9" fontId="64" fillId="5" borderId="4" xfId="139" applyNumberFormat="1" applyFont="1" applyFill="1" applyBorder="1" applyAlignment="1">
      <alignment horizontal="left" wrapText="1"/>
    </xf>
    <xf numFmtId="9" fontId="35" fillId="0" borderId="4" xfId="139" applyNumberFormat="1" applyFont="1" applyBorder="1" applyAlignment="1">
      <alignment horizontal="left"/>
    </xf>
    <xf numFmtId="9" fontId="33" fillId="0" borderId="5" xfId="139" applyNumberFormat="1" applyFont="1" applyFill="1" applyBorder="1" applyAlignment="1">
      <alignment horizontal="right"/>
    </xf>
    <xf numFmtId="4" fontId="44" fillId="0" borderId="6" xfId="168" applyNumberFormat="1" applyFont="1" applyFill="1" applyBorder="1" applyAlignment="1">
      <alignment horizontal="right" vertical="top"/>
    </xf>
    <xf numFmtId="9" fontId="33" fillId="0" borderId="42" xfId="139" applyNumberFormat="1" applyFont="1" applyFill="1" applyBorder="1" applyAlignment="1">
      <alignment horizontal="right"/>
    </xf>
    <xf numFmtId="0" fontId="44" fillId="0" borderId="6" xfId="169" applyFont="1" applyFill="1" applyBorder="1" applyAlignment="1">
      <alignment horizontal="right" vertical="top"/>
    </xf>
    <xf numFmtId="0" fontId="44" fillId="0" borderId="20" xfId="169" applyFont="1" applyFill="1" applyBorder="1" applyAlignment="1">
      <alignment horizontal="right" vertical="top"/>
    </xf>
    <xf numFmtId="165" fontId="33" fillId="0" borderId="4" xfId="139" applyNumberFormat="1" applyFont="1" applyFill="1" applyBorder="1" applyAlignment="1">
      <alignment horizontal="right"/>
    </xf>
    <xf numFmtId="4" fontId="44" fillId="0" borderId="6" xfId="170" applyNumberFormat="1" applyFont="1" applyFill="1" applyBorder="1" applyAlignment="1">
      <alignment horizontal="right" vertical="top"/>
    </xf>
    <xf numFmtId="0" fontId="34" fillId="10" borderId="7" xfId="139" applyFont="1" applyFill="1" applyBorder="1" applyAlignment="1">
      <alignment horizontal="left"/>
    </xf>
    <xf numFmtId="9" fontId="31" fillId="10" borderId="8" xfId="139" applyNumberFormat="1" applyFont="1" applyFill="1" applyBorder="1" applyAlignment="1">
      <alignment horizontal="right"/>
    </xf>
    <xf numFmtId="4" fontId="31" fillId="10" borderId="9" xfId="173" applyNumberFormat="1" applyFont="1" applyFill="1" applyBorder="1" applyAlignment="1">
      <alignment horizontal="right"/>
    </xf>
    <xf numFmtId="9" fontId="31" fillId="10" borderId="43" xfId="139" applyNumberFormat="1" applyFont="1" applyFill="1" applyBorder="1" applyAlignment="1">
      <alignment horizontal="right"/>
    </xf>
    <xf numFmtId="4" fontId="31" fillId="10" borderId="21" xfId="173" applyNumberFormat="1" applyFont="1" applyFill="1" applyBorder="1" applyAlignment="1">
      <alignment horizontal="right"/>
    </xf>
    <xf numFmtId="165" fontId="31" fillId="10" borderId="7" xfId="139" applyNumberFormat="1" applyFont="1" applyFill="1" applyBorder="1" applyAlignment="1">
      <alignment horizontal="right"/>
    </xf>
    <xf numFmtId="4" fontId="31" fillId="10" borderId="9" xfId="174" applyNumberFormat="1" applyFont="1" applyFill="1" applyBorder="1" applyAlignment="1">
      <alignment horizontal="right"/>
    </xf>
    <xf numFmtId="0" fontId="11" fillId="0" borderId="0" xfId="139" applyFont="1" applyAlignment="1">
      <alignment horizontal="left"/>
    </xf>
    <xf numFmtId="0" fontId="18" fillId="0" borderId="0" xfId="139" applyFont="1" applyAlignment="1">
      <alignment horizontal="center"/>
    </xf>
    <xf numFmtId="0" fontId="11" fillId="0" borderId="14" xfId="139" applyFont="1" applyBorder="1" applyAlignment="1">
      <alignment horizontal="center"/>
    </xf>
    <xf numFmtId="0" fontId="12" fillId="0" borderId="14" xfId="139" applyFont="1" applyBorder="1" applyAlignment="1">
      <alignment horizontal="left"/>
    </xf>
    <xf numFmtId="0" fontId="9" fillId="0" borderId="14" xfId="139" applyBorder="1"/>
    <xf numFmtId="0" fontId="9" fillId="0" borderId="0" xfId="139"/>
    <xf numFmtId="0" fontId="14" fillId="0" borderId="14" xfId="139" applyFont="1" applyBorder="1" applyAlignment="1">
      <alignment horizontal="center"/>
    </xf>
    <xf numFmtId="166" fontId="14" fillId="0" borderId="14" xfId="139" applyNumberFormat="1" applyFont="1" applyBorder="1" applyAlignment="1">
      <alignment horizontal="center"/>
    </xf>
    <xf numFmtId="166" fontId="14" fillId="0" borderId="0" xfId="139" applyNumberFormat="1" applyFont="1" applyAlignment="1">
      <alignment horizontal="center"/>
    </xf>
    <xf numFmtId="0" fontId="14" fillId="0" borderId="0" xfId="139" applyFont="1" applyBorder="1" applyAlignment="1">
      <alignment horizontal="center"/>
    </xf>
    <xf numFmtId="0" fontId="14" fillId="0" borderId="0" xfId="139" applyFont="1" applyBorder="1"/>
    <xf numFmtId="9" fontId="14" fillId="0" borderId="0" xfId="139" applyNumberFormat="1" applyFont="1" applyBorder="1" applyAlignment="1">
      <alignment horizontal="center"/>
    </xf>
    <xf numFmtId="9" fontId="14" fillId="0" borderId="14" xfId="139" applyNumberFormat="1" applyFont="1" applyBorder="1" applyAlignment="1">
      <alignment horizontal="center"/>
    </xf>
    <xf numFmtId="9" fontId="25" fillId="0" borderId="0" xfId="139" applyNumberFormat="1" applyFont="1" applyBorder="1" applyAlignment="1">
      <alignment horizontal="center" wrapText="1"/>
    </xf>
    <xf numFmtId="166" fontId="14" fillId="0" borderId="0" xfId="139" applyNumberFormat="1" applyFont="1" applyBorder="1" applyAlignment="1">
      <alignment horizontal="center"/>
    </xf>
    <xf numFmtId="9" fontId="14" fillId="0" borderId="0" xfId="139" applyNumberFormat="1" applyFont="1" applyAlignment="1">
      <alignment horizontal="center"/>
    </xf>
    <xf numFmtId="0" fontId="14" fillId="0" borderId="0" xfId="139" applyFont="1"/>
    <xf numFmtId="0" fontId="14" fillId="0" borderId="0" xfId="139" applyFont="1" applyAlignment="1">
      <alignment horizontal="left"/>
    </xf>
    <xf numFmtId="9" fontId="35" fillId="0" borderId="4" xfId="139" applyNumberFormat="1" applyFont="1" applyFill="1" applyBorder="1" applyAlignment="1">
      <alignment horizontal="left"/>
    </xf>
    <xf numFmtId="0" fontId="12" fillId="0" borderId="0" xfId="139" applyFont="1" applyFill="1"/>
    <xf numFmtId="0" fontId="12" fillId="0" borderId="0" xfId="139" applyFont="1" applyBorder="1" applyAlignment="1">
      <alignment horizontal="center"/>
    </xf>
    <xf numFmtId="0" fontId="28" fillId="0" borderId="0" xfId="139" applyFont="1"/>
    <xf numFmtId="4" fontId="33" fillId="4" borderId="5" xfId="147" applyNumberFormat="1" applyFont="1" applyFill="1" applyBorder="1" applyAlignment="1">
      <alignment horizontal="right"/>
    </xf>
    <xf numFmtId="4" fontId="33" fillId="4" borderId="5" xfId="146" applyNumberFormat="1" applyFont="1" applyFill="1" applyBorder="1" applyAlignment="1">
      <alignment horizontal="right"/>
    </xf>
    <xf numFmtId="4" fontId="33" fillId="0" borderId="5" xfId="147" applyNumberFormat="1" applyFont="1" applyBorder="1" applyAlignment="1">
      <alignment horizontal="right"/>
    </xf>
    <xf numFmtId="4" fontId="31" fillId="10" borderId="8" xfId="147" applyNumberFormat="1" applyFont="1" applyFill="1" applyBorder="1" applyAlignment="1">
      <alignment horizontal="right"/>
    </xf>
    <xf numFmtId="4" fontId="12" fillId="0" borderId="0" xfId="147" applyNumberFormat="1" applyFont="1" applyAlignment="1">
      <alignment horizontal="center"/>
    </xf>
    <xf numFmtId="4" fontId="12" fillId="0" borderId="5" xfId="147" applyNumberFormat="1" applyFont="1" applyBorder="1" applyAlignment="1">
      <alignment horizontal="center"/>
    </xf>
    <xf numFmtId="0" fontId="54" fillId="15" borderId="0" xfId="100" applyFont="1" applyFill="1" applyBorder="1" applyAlignment="1"/>
    <xf numFmtId="0" fontId="65" fillId="0" borderId="0" xfId="0" applyFont="1"/>
    <xf numFmtId="2" fontId="55" fillId="4" borderId="44" xfId="146" applyNumberFormat="1" applyFont="1" applyFill="1" applyBorder="1" applyAlignment="1">
      <alignment horizontal="left"/>
    </xf>
    <xf numFmtId="2" fontId="63" fillId="4" borderId="46" xfId="146" applyNumberFormat="1" applyFont="1" applyFill="1" applyBorder="1" applyAlignment="1">
      <alignment horizontal="left"/>
    </xf>
    <xf numFmtId="2" fontId="55" fillId="4" borderId="45" xfId="146" applyNumberFormat="1" applyFont="1" applyFill="1" applyBorder="1" applyAlignment="1">
      <alignment horizontal="left"/>
    </xf>
    <xf numFmtId="1" fontId="21" fillId="0" borderId="45" xfId="146" applyNumberFormat="1" applyFont="1" applyFill="1" applyBorder="1" applyAlignment="1">
      <alignment horizontal="center"/>
    </xf>
    <xf numFmtId="0" fontId="9" fillId="0" borderId="0" xfId="0" applyFont="1"/>
    <xf numFmtId="2" fontId="55" fillId="0" borderId="0" xfId="146" applyNumberFormat="1" applyFont="1" applyFill="1" applyBorder="1" applyAlignment="1">
      <alignment horizontal="left"/>
    </xf>
    <xf numFmtId="0" fontId="0" fillId="14" borderId="0" xfId="0" applyFill="1"/>
    <xf numFmtId="0" fontId="67" fillId="14" borderId="0" xfId="0" applyFont="1" applyFill="1"/>
    <xf numFmtId="0" fontId="67" fillId="17" borderId="0" xfId="0" applyFont="1" applyFill="1"/>
    <xf numFmtId="0" fontId="0" fillId="17" borderId="0" xfId="0" applyFill="1"/>
    <xf numFmtId="4" fontId="40" fillId="5" borderId="3" xfId="100" applyNumberFormat="1" applyFont="1" applyFill="1" applyBorder="1" applyAlignment="1">
      <alignment horizontal="right" vertical="center"/>
    </xf>
    <xf numFmtId="4" fontId="40" fillId="5" borderId="6" xfId="100" applyNumberFormat="1" applyFont="1" applyFill="1" applyBorder="1" applyAlignment="1">
      <alignment horizontal="right" vertical="center"/>
    </xf>
    <xf numFmtId="4" fontId="40" fillId="5" borderId="9" xfId="100" applyNumberFormat="1" applyFont="1" applyFill="1" applyBorder="1" applyAlignment="1">
      <alignment horizontal="right" vertical="center"/>
    </xf>
    <xf numFmtId="4" fontId="40" fillId="5" borderId="27" xfId="100" applyNumberFormat="1" applyFont="1" applyFill="1" applyBorder="1" applyAlignment="1">
      <alignment horizontal="right" vertical="center"/>
    </xf>
    <xf numFmtId="4" fontId="40" fillId="5" borderId="30" xfId="100" applyNumberFormat="1" applyFont="1" applyFill="1" applyBorder="1" applyAlignment="1">
      <alignment horizontal="right" vertical="center"/>
    </xf>
    <xf numFmtId="4" fontId="40" fillId="5" borderId="33" xfId="100" applyNumberFormat="1" applyFont="1" applyFill="1" applyBorder="1" applyAlignment="1">
      <alignment horizontal="right" vertical="center"/>
    </xf>
    <xf numFmtId="3" fontId="33" fillId="0" borderId="45" xfId="0" applyNumberFormat="1" applyFont="1" applyBorder="1" applyAlignment="1">
      <alignment horizontal="right" indent="3"/>
    </xf>
    <xf numFmtId="3" fontId="21" fillId="0" borderId="45" xfId="146" applyNumberFormat="1" applyFont="1" applyFill="1" applyBorder="1" applyAlignment="1">
      <alignment horizontal="center"/>
    </xf>
    <xf numFmtId="3" fontId="33" fillId="0" borderId="45" xfId="0" applyNumberFormat="1" applyFont="1" applyBorder="1" applyAlignment="1">
      <alignment horizontal="center"/>
    </xf>
    <xf numFmtId="3" fontId="21" fillId="0" borderId="45" xfId="146" applyNumberFormat="1" applyFont="1" applyFill="1" applyBorder="1" applyAlignment="1">
      <alignment horizontal="right" indent="3"/>
    </xf>
    <xf numFmtId="3" fontId="21" fillId="0" borderId="45" xfId="146" applyNumberFormat="1" applyFont="1" applyFill="1" applyBorder="1" applyAlignment="1">
      <alignment horizontal="right" indent="4"/>
    </xf>
    <xf numFmtId="1" fontId="21" fillId="0" borderId="45" xfId="146" applyNumberFormat="1" applyFont="1" applyFill="1" applyBorder="1" applyAlignment="1">
      <alignment horizontal="right" indent="4"/>
    </xf>
    <xf numFmtId="1" fontId="33" fillId="0" borderId="45" xfId="146" applyNumberFormat="1" applyFont="1" applyFill="1" applyBorder="1" applyAlignment="1">
      <alignment horizontal="center"/>
    </xf>
    <xf numFmtId="3" fontId="33" fillId="0" borderId="45" xfId="0" applyNumberFormat="1" applyFont="1" applyBorder="1" applyAlignment="1">
      <alignment horizontal="right" indent="4"/>
    </xf>
    <xf numFmtId="3" fontId="33" fillId="0" borderId="45" xfId="146" applyNumberFormat="1" applyFont="1" applyFill="1" applyBorder="1" applyAlignment="1">
      <alignment horizontal="right" indent="4"/>
    </xf>
    <xf numFmtId="3" fontId="44" fillId="5" borderId="3" xfId="93" applyNumberFormat="1" applyFont="1" applyFill="1" applyBorder="1" applyAlignment="1">
      <alignment horizontal="right" vertical="top" indent="4"/>
    </xf>
    <xf numFmtId="3" fontId="44" fillId="5" borderId="6" xfId="95" applyNumberFormat="1" applyFont="1" applyFill="1" applyBorder="1" applyAlignment="1">
      <alignment horizontal="right" vertical="top" indent="4"/>
    </xf>
    <xf numFmtId="3" fontId="44" fillId="5" borderId="9" xfId="97" applyNumberFormat="1" applyFont="1" applyFill="1" applyBorder="1" applyAlignment="1">
      <alignment horizontal="right" vertical="top" indent="4"/>
    </xf>
    <xf numFmtId="1" fontId="33" fillId="5" borderId="4" xfId="139" applyNumberFormat="1" applyFont="1" applyFill="1" applyBorder="1" applyAlignment="1">
      <alignment horizontal="right"/>
    </xf>
    <xf numFmtId="0" fontId="37" fillId="10" borderId="12" xfId="0" applyFont="1" applyFill="1" applyBorder="1" applyAlignment="1">
      <alignment horizontal="left"/>
    </xf>
    <xf numFmtId="0" fontId="37" fillId="10" borderId="1" xfId="0" applyFont="1" applyFill="1" applyBorder="1" applyAlignment="1">
      <alignment horizontal="left"/>
    </xf>
    <xf numFmtId="0" fontId="31" fillId="10" borderId="3" xfId="0" applyFont="1" applyFill="1" applyBorder="1" applyAlignment="1">
      <alignment horizontal="center"/>
    </xf>
    <xf numFmtId="0" fontId="31" fillId="10" borderId="11" xfId="0" applyFont="1" applyFill="1" applyBorder="1" applyAlignment="1">
      <alignment horizontal="center"/>
    </xf>
    <xf numFmtId="0" fontId="31" fillId="10" borderId="16" xfId="0" applyFont="1" applyFill="1" applyBorder="1" applyAlignment="1">
      <alignment horizontal="center"/>
    </xf>
    <xf numFmtId="0" fontId="31" fillId="10" borderId="17" xfId="0" applyFont="1" applyFill="1" applyBorder="1" applyAlignment="1">
      <alignment horizontal="center"/>
    </xf>
    <xf numFmtId="0" fontId="34" fillId="10" borderId="0" xfId="0" applyFont="1" applyFill="1" applyAlignment="1">
      <alignment horizontal="center"/>
    </xf>
    <xf numFmtId="0" fontId="28" fillId="10" borderId="16" xfId="0" applyFont="1" applyFill="1" applyBorder="1" applyAlignment="1">
      <alignment horizontal="center"/>
    </xf>
    <xf numFmtId="0" fontId="28" fillId="10" borderId="1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28" fillId="10" borderId="3" xfId="0" applyFont="1" applyFill="1" applyBorder="1" applyAlignment="1">
      <alignment horizontal="center"/>
    </xf>
    <xf numFmtId="0" fontId="38" fillId="10" borderId="0" xfId="0" applyFont="1" applyFill="1" applyAlignment="1">
      <alignment horizontal="center"/>
    </xf>
    <xf numFmtId="0" fontId="34" fillId="10" borderId="14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34" fillId="10" borderId="12" xfId="0" applyFont="1" applyFill="1" applyBorder="1" applyAlignment="1">
      <alignment horizontal="center"/>
    </xf>
    <xf numFmtId="168" fontId="38" fillId="10" borderId="35" xfId="139" applyNumberFormat="1" applyFont="1" applyFill="1" applyBorder="1" applyAlignment="1">
      <alignment horizontal="center"/>
    </xf>
    <xf numFmtId="168" fontId="38" fillId="10" borderId="36" xfId="139" applyNumberFormat="1" applyFont="1" applyFill="1" applyBorder="1" applyAlignment="1">
      <alignment horizontal="center"/>
    </xf>
    <xf numFmtId="168" fontId="38" fillId="10" borderId="37" xfId="139" applyNumberFormat="1" applyFont="1" applyFill="1" applyBorder="1" applyAlignment="1">
      <alignment horizontal="center"/>
    </xf>
    <xf numFmtId="0" fontId="34" fillId="10" borderId="13" xfId="139" applyFont="1" applyFill="1" applyBorder="1" applyAlignment="1">
      <alignment horizontal="center"/>
    </xf>
    <xf numFmtId="0" fontId="34" fillId="10" borderId="14" xfId="139" applyFont="1" applyFill="1" applyBorder="1" applyAlignment="1">
      <alignment horizontal="center"/>
    </xf>
    <xf numFmtId="0" fontId="34" fillId="10" borderId="38" xfId="139" applyFont="1" applyFill="1" applyBorder="1" applyAlignment="1">
      <alignment horizontal="center"/>
    </xf>
    <xf numFmtId="0" fontId="35" fillId="10" borderId="14" xfId="139" applyFont="1" applyFill="1" applyBorder="1" applyAlignment="1">
      <alignment horizontal="center"/>
    </xf>
    <xf numFmtId="0" fontId="35" fillId="10" borderId="39" xfId="139" applyFont="1" applyFill="1" applyBorder="1" applyAlignment="1">
      <alignment horizontal="center"/>
    </xf>
    <xf numFmtId="0" fontId="34" fillId="10" borderId="12" xfId="139" applyFont="1" applyFill="1" applyBorder="1" applyAlignment="1">
      <alignment horizontal="center"/>
    </xf>
    <xf numFmtId="0" fontId="57" fillId="10" borderId="0" xfId="101" applyFont="1" applyFill="1" applyBorder="1" applyAlignment="1">
      <alignment horizontal="center" vertical="center"/>
    </xf>
    <xf numFmtId="0" fontId="48" fillId="10" borderId="2" xfId="102" applyFont="1" applyFill="1" applyBorder="1" applyAlignment="1">
      <alignment horizontal="center" wrapText="1"/>
    </xf>
    <xf numFmtId="0" fontId="48" fillId="10" borderId="5" xfId="102" applyFont="1" applyFill="1" applyBorder="1" applyAlignment="1">
      <alignment horizontal="center" wrapText="1"/>
    </xf>
    <xf numFmtId="0" fontId="50" fillId="10" borderId="0" xfId="100" applyFont="1" applyFill="1" applyBorder="1" applyAlignment="1">
      <alignment horizontal="left" wrapText="1"/>
    </xf>
    <xf numFmtId="0" fontId="50" fillId="10" borderId="11" xfId="100" applyFont="1" applyFill="1" applyBorder="1" applyAlignment="1">
      <alignment horizontal="left" wrapText="1"/>
    </xf>
    <xf numFmtId="0" fontId="47" fillId="10" borderId="3" xfId="100" applyFont="1" applyFill="1" applyBorder="1" applyAlignment="1">
      <alignment horizontal="center" wrapText="1"/>
    </xf>
    <xf numFmtId="0" fontId="47" fillId="10" borderId="6" xfId="100" applyFont="1" applyFill="1" applyBorder="1" applyAlignment="1">
      <alignment horizontal="center" wrapText="1"/>
    </xf>
    <xf numFmtId="167" fontId="27" fillId="0" borderId="0" xfId="100" applyNumberFormat="1" applyFont="1"/>
    <xf numFmtId="0" fontId="28" fillId="0" borderId="0" xfId="100" applyFont="1" applyAlignment="1">
      <alignment horizontal="left"/>
    </xf>
    <xf numFmtId="2" fontId="59" fillId="10" borderId="0" xfId="146" applyNumberFormat="1" applyFont="1" applyFill="1" applyAlignment="1">
      <alignment horizontal="center" vertical="center"/>
    </xf>
    <xf numFmtId="0" fontId="38" fillId="10" borderId="0" xfId="147" applyFont="1" applyFill="1" applyAlignment="1">
      <alignment horizontal="center"/>
    </xf>
    <xf numFmtId="2" fontId="66" fillId="4" borderId="45" xfId="146" applyNumberFormat="1" applyFont="1" applyFill="1" applyBorder="1" applyAlignment="1">
      <alignment horizontal="center" wrapText="1"/>
    </xf>
  </cellXfs>
  <cellStyles count="177">
    <cellStyle name="Normal" xfId="0" builtinId="0"/>
    <cellStyle name="Normal 2" xfId="100"/>
    <cellStyle name="Normal 2 2" xfId="146"/>
    <cellStyle name="Normal 2 3" xfId="176"/>
    <cellStyle name="Normal 3" xfId="139"/>
    <cellStyle name="Normal 4" xfId="140"/>
    <cellStyle name="Normal 5" xfId="141"/>
    <cellStyle name="Normal 6" xfId="142"/>
    <cellStyle name="Normal_VEG95TAB 2" xfId="147"/>
    <cellStyle name="style1464166021535" xfId="1"/>
    <cellStyle name="style1464166021582" xfId="27"/>
    <cellStyle name="style1464166021613" xfId="29"/>
    <cellStyle name="style1464166021660" xfId="30"/>
    <cellStyle name="style1464166021691" xfId="14"/>
    <cellStyle name="style1464166021738" xfId="18"/>
    <cellStyle name="style1464166021769" xfId="22"/>
    <cellStyle name="style1464166021800" xfId="16"/>
    <cellStyle name="style1464166021863" xfId="31"/>
    <cellStyle name="style1464166021988" xfId="20"/>
    <cellStyle name="style1464166022050" xfId="32"/>
    <cellStyle name="style1464166022190" xfId="41"/>
    <cellStyle name="style1464166022206" xfId="37"/>
    <cellStyle name="style1464166022237" xfId="24"/>
    <cellStyle name="style1464166022268" xfId="23"/>
    <cellStyle name="style1464166022331" xfId="2"/>
    <cellStyle name="style1464166022362" xfId="6"/>
    <cellStyle name="style1464166022393" xfId="10"/>
    <cellStyle name="style1464166022424" xfId="4"/>
    <cellStyle name="style1464166022440" xfId="5"/>
    <cellStyle name="style1464166022471" xfId="8"/>
    <cellStyle name="style1464166022502" xfId="9"/>
    <cellStyle name="style1464166022518" xfId="12"/>
    <cellStyle name="style1464166022612" xfId="13"/>
    <cellStyle name="style1464166022783" xfId="3"/>
    <cellStyle name="style1464166022799" xfId="11"/>
    <cellStyle name="style1464166022861" xfId="15"/>
    <cellStyle name="style1464166022877" xfId="19"/>
    <cellStyle name="style1464166022908" xfId="17"/>
    <cellStyle name="style1464166022924" xfId="21"/>
    <cellStyle name="style1464166022955" xfId="25"/>
    <cellStyle name="style1464166022986" xfId="7"/>
    <cellStyle name="style1464166023033" xfId="26"/>
    <cellStyle name="style1464166023064" xfId="28"/>
    <cellStyle name="style1464166023095" xfId="33"/>
    <cellStyle name="style1464166023173" xfId="35"/>
    <cellStyle name="style1464166023189" xfId="38"/>
    <cellStyle name="style1464166023548" xfId="34"/>
    <cellStyle name="style1464166023563" xfId="36"/>
    <cellStyle name="style1464166023797" xfId="39"/>
    <cellStyle name="style1464166023813" xfId="40"/>
    <cellStyle name="style1464166023844" xfId="42"/>
    <cellStyle name="style1464166023860" xfId="43"/>
    <cellStyle name="style1464166023891" xfId="44"/>
    <cellStyle name="style1464166024078" xfId="45"/>
    <cellStyle name="style1464166024109" xfId="46"/>
    <cellStyle name="style1464166024125" xfId="47"/>
    <cellStyle name="style1464166024156" xfId="48"/>
    <cellStyle name="style1464166024281" xfId="49"/>
    <cellStyle name="style1464166024328" xfId="50"/>
    <cellStyle name="style1464882858544" xfId="143"/>
    <cellStyle name="style1464882858708" xfId="144"/>
    <cellStyle name="style1464882860232" xfId="145"/>
    <cellStyle name="style1466506751206" xfId="51"/>
    <cellStyle name="style1466506751206 2" xfId="101"/>
    <cellStyle name="style1466506751237" xfId="52"/>
    <cellStyle name="style1466506751237 2" xfId="111"/>
    <cellStyle name="style1466506751268" xfId="53"/>
    <cellStyle name="style1466506751268 2" xfId="103"/>
    <cellStyle name="style1466506751300" xfId="56"/>
    <cellStyle name="style1466506751300 2" xfId="112"/>
    <cellStyle name="style1466506751331" xfId="57"/>
    <cellStyle name="style1466506751331 2" xfId="113"/>
    <cellStyle name="style1466506751346" xfId="60"/>
    <cellStyle name="style1466506751346 2" xfId="114"/>
    <cellStyle name="style1466506751378" xfId="61"/>
    <cellStyle name="style1466506751378 2" xfId="115"/>
    <cellStyle name="style1466506751409" xfId="54"/>
    <cellStyle name="style1466506751409 2" xfId="102"/>
    <cellStyle name="style1466506751440" xfId="55"/>
    <cellStyle name="style1466506751456" xfId="58"/>
    <cellStyle name="style1466506751456 2" xfId="116"/>
    <cellStyle name="style1466506751487" xfId="59"/>
    <cellStyle name="style1466506751487 2" xfId="117"/>
    <cellStyle name="style1466506751518" xfId="62"/>
    <cellStyle name="style1466506751518 2" xfId="118"/>
    <cellStyle name="style1466506751549" xfId="63"/>
    <cellStyle name="style1466506751549 2" xfId="119"/>
    <cellStyle name="style1466506751580" xfId="64"/>
    <cellStyle name="style1466506751580 2" xfId="120"/>
    <cellStyle name="style1466506751612" xfId="68"/>
    <cellStyle name="style1466506751612 2" xfId="121"/>
    <cellStyle name="style1466506751643" xfId="72"/>
    <cellStyle name="style1466506751643 2" xfId="122"/>
    <cellStyle name="style1466506751658" xfId="65"/>
    <cellStyle name="style1466506751658 2" xfId="104"/>
    <cellStyle name="style1466506751690" xfId="69"/>
    <cellStyle name="style1466506751690 2" xfId="108"/>
    <cellStyle name="style1466506751721" xfId="73"/>
    <cellStyle name="style1466506751721 2" xfId="123"/>
    <cellStyle name="style1466506751736" xfId="66"/>
    <cellStyle name="style1466506751830" xfId="67"/>
    <cellStyle name="style1466506751861" xfId="70"/>
    <cellStyle name="style1466506751877" xfId="71"/>
    <cellStyle name="style1466506751908" xfId="74"/>
    <cellStyle name="style1466506751939" xfId="75"/>
    <cellStyle name="style1466506751955" xfId="76"/>
    <cellStyle name="style1466506751955 2" xfId="124"/>
    <cellStyle name="style1466506751986" xfId="77"/>
    <cellStyle name="style1466506752017" xfId="78"/>
    <cellStyle name="style1466506752033" xfId="79"/>
    <cellStyle name="style1466506752080" xfId="125"/>
    <cellStyle name="style1466506752173" xfId="80"/>
    <cellStyle name="style1466506752189" xfId="81"/>
    <cellStyle name="style1466506752236" xfId="82"/>
    <cellStyle name="style1466506752329" xfId="92"/>
    <cellStyle name="style1466506752329 2" xfId="105"/>
    <cellStyle name="style1466506752360" xfId="98"/>
    <cellStyle name="style1466506752376" xfId="90"/>
    <cellStyle name="style1466506752376 2" xfId="109"/>
    <cellStyle name="style1466506752470" xfId="99"/>
    <cellStyle name="style1466506752579" xfId="83"/>
    <cellStyle name="style1466506752641" xfId="86"/>
    <cellStyle name="style1466506752641 2" xfId="106"/>
    <cellStyle name="style1466506752657" xfId="87"/>
    <cellStyle name="style1466506752657 2" xfId="107"/>
    <cellStyle name="style1466506752688" xfId="88"/>
    <cellStyle name="style1466506752688 2" xfId="110"/>
    <cellStyle name="style1466506752704" xfId="89"/>
    <cellStyle name="style1466506752704 2" xfId="126"/>
    <cellStyle name="style1466506752735" xfId="84"/>
    <cellStyle name="style1466506752735 2" xfId="127"/>
    <cellStyle name="style1466506752750" xfId="85"/>
    <cellStyle name="style1466506752750 2" xfId="128"/>
    <cellStyle name="style1466506752891" xfId="91"/>
    <cellStyle name="style1466506752906" xfId="93"/>
    <cellStyle name="style1466506752938" xfId="94"/>
    <cellStyle name="style1466506752953" xfId="95"/>
    <cellStyle name="style1466506753187" xfId="96"/>
    <cellStyle name="style1466506753218" xfId="129"/>
    <cellStyle name="style1466506753234" xfId="97"/>
    <cellStyle name="style1466506758616" xfId="130"/>
    <cellStyle name="style1466506758632" xfId="131"/>
    <cellStyle name="style1466506758834" xfId="132"/>
    <cellStyle name="style1466506758850" xfId="133"/>
    <cellStyle name="style1466506758881" xfId="134"/>
    <cellStyle name="style1466506758912" xfId="135"/>
    <cellStyle name="style1466506759115" xfId="136"/>
    <cellStyle name="style1466506759146" xfId="137"/>
    <cellStyle name="style1466506759178" xfId="138"/>
    <cellStyle name="style1473954032264" xfId="148"/>
    <cellStyle name="style1473954032302" xfId="149"/>
    <cellStyle name="style1473954032345" xfId="150"/>
    <cellStyle name="style1473954032381" xfId="153"/>
    <cellStyle name="style1473954032416" xfId="154"/>
    <cellStyle name="style1473954032445" xfId="157"/>
    <cellStyle name="style1473954032479" xfId="158"/>
    <cellStyle name="style1473954032513" xfId="151"/>
    <cellStyle name="style1473954032548" xfId="152"/>
    <cellStyle name="style1473954032581" xfId="155"/>
    <cellStyle name="style1473954032617" xfId="156"/>
    <cellStyle name="style1473954032655" xfId="159"/>
    <cellStyle name="style1473954032780" xfId="160"/>
    <cellStyle name="style1473954032813" xfId="161"/>
    <cellStyle name="style1473954032845" xfId="166"/>
    <cellStyle name="style1473954032891" xfId="171"/>
    <cellStyle name="style1473954032924" xfId="162"/>
    <cellStyle name="style1473954032956" xfId="167"/>
    <cellStyle name="style1473954033006" xfId="172"/>
    <cellStyle name="style1473954033039" xfId="163"/>
    <cellStyle name="style1473954033065" xfId="164"/>
    <cellStyle name="style1473954033090" xfId="165"/>
    <cellStyle name="style1473954033121" xfId="168"/>
    <cellStyle name="style1473954033146" xfId="169"/>
    <cellStyle name="style1473954033171" xfId="170"/>
    <cellStyle name="style1473954033274" xfId="173"/>
    <cellStyle name="style1473954033317" xfId="174"/>
    <cellStyle name="style1473954033431" xfId="175"/>
  </cellStyles>
  <dxfs count="0"/>
  <tableStyles count="0" defaultTableStyle="TableStyleMedium9" defaultPivotStyle="PivotStyleLight16"/>
  <colors>
    <mruColors>
      <color rgb="FF008290"/>
      <color rgb="FF0000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5.88, 1%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5'!$L$59:$M$59</c:f>
              <c:numCache>
                <c:formatCode>General</c:formatCode>
                <c:ptCount val="2"/>
              </c:numCache>
            </c:numRef>
          </c:cat>
          <c:val>
            <c:numRef>
              <c:f>'Table 5'!$L$60:$M$60</c:f>
              <c:numCache>
                <c:formatCode>####.00</c:formatCode>
                <c:ptCount val="2"/>
              </c:numCache>
            </c:numRef>
          </c:val>
        </c:ser>
        <c:firstSliceAng val="16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5'!$L$98:$M$98</c:f>
              <c:numCache>
                <c:formatCode>General</c:formatCode>
                <c:ptCount val="2"/>
              </c:numCache>
            </c:numRef>
          </c:cat>
          <c:val>
            <c:numRef>
              <c:f>'Table 5'!$L$99:$M$99</c:f>
              <c:numCache>
                <c:formatCode>####.00</c:formatCode>
                <c:ptCount val="2"/>
              </c:numCache>
            </c:numRef>
          </c:val>
        </c:ser>
        <c:firstSliceAng val="4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17.01, 20%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58.54, 71%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2.8888888888888888E-2"/>
                  <c:y val="-1.0810810810810785E-2"/>
                </c:manualLayout>
              </c:layout>
              <c:dLblPos val="bestFit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5'!$L$136:$M$136</c:f>
              <c:numCache>
                <c:formatCode>General</c:formatCode>
                <c:ptCount val="2"/>
              </c:numCache>
            </c:numRef>
          </c:cat>
          <c:val>
            <c:numRef>
              <c:f>'Table 5'!$L$137:$M$137</c:f>
              <c:numCache>
                <c:formatCode>####.00</c:formatCode>
                <c:ptCount val="2"/>
              </c:numCache>
            </c:numRef>
          </c:val>
        </c:ser>
        <c:firstSliceAng val="7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Val val="1"/>
              <c:showCatName val="1"/>
              <c:showPercent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5'!$L$176:$M$176</c:f>
              <c:numCache>
                <c:formatCode>General</c:formatCode>
                <c:ptCount val="2"/>
              </c:numCache>
            </c:numRef>
          </c:cat>
          <c:val>
            <c:numRef>
              <c:f>'Table 5'!$L$177:$M$177</c:f>
              <c:numCache>
                <c:formatCode>####.00</c:formatCode>
                <c:ptCount val="2"/>
              </c:numCache>
            </c:numRef>
          </c:val>
        </c:ser>
        <c:firstSliceAng val="5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5'!$L$215:$M$215</c:f>
              <c:numCache>
                <c:formatCode>General</c:formatCode>
                <c:ptCount val="2"/>
              </c:numCache>
            </c:numRef>
          </c:cat>
          <c:val>
            <c:numRef>
              <c:f>'Table 5'!$L$216:$M$216</c:f>
              <c:numCache>
                <c:formatCode>####.00</c:formatCode>
                <c:ptCount val="2"/>
              </c:numCache>
            </c:numRef>
          </c:val>
        </c:ser>
        <c:firstSliceAng val="9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multiLvlStrRef>
              <c:f>'Table 6'!#REF!</c:f>
            </c:multiLvlStrRef>
          </c:cat>
          <c:val>
            <c:numRef>
              <c:f>'Table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4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17.01, 20%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58.54, 71%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2.8888888888888888E-2"/>
                  <c:y val="-1.0810810810810785E-2"/>
                </c:manualLayout>
              </c:layout>
              <c:dLblPos val="bestFit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6'!$G$66:$G$66</c:f>
              <c:numCache>
                <c:formatCode>General</c:formatCode>
                <c:ptCount val="1"/>
              </c:numCache>
            </c:numRef>
          </c:cat>
          <c:val>
            <c:numRef>
              <c:f>'Table 6'!$G$67:$G$67</c:f>
              <c:numCache>
                <c:formatCode>####.00</c:formatCode>
                <c:ptCount val="1"/>
              </c:numCache>
            </c:numRef>
          </c:val>
        </c:ser>
        <c:firstSliceAng val="7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Val val="1"/>
              <c:showCatName val="1"/>
              <c:showPercent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6'!$G$106:$G$106</c:f>
              <c:numCache>
                <c:formatCode>General</c:formatCode>
                <c:ptCount val="1"/>
              </c:numCache>
            </c:numRef>
          </c:cat>
          <c:val>
            <c:numRef>
              <c:f>'Table 6'!$G$107:$G$107</c:f>
              <c:numCache>
                <c:formatCode>####.00</c:formatCode>
                <c:ptCount val="1"/>
              </c:numCache>
            </c:numRef>
          </c:val>
        </c:ser>
        <c:firstSliceAng val="5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6'!$G$145:$G$145</c:f>
              <c:numCache>
                <c:formatCode>General</c:formatCode>
                <c:ptCount val="1"/>
              </c:numCache>
            </c:numRef>
          </c:cat>
          <c:val>
            <c:numRef>
              <c:f>'Table 6'!$G$146:$G$146</c:f>
              <c:numCache>
                <c:formatCode>####.00</c:formatCode>
                <c:ptCount val="1"/>
              </c:numCache>
            </c:numRef>
          </c:val>
        </c:ser>
        <c:firstSliceAng val="9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61</xdr:row>
      <xdr:rowOff>28575</xdr:rowOff>
    </xdr:from>
    <xdr:to>
      <xdr:col>13</xdr:col>
      <xdr:colOff>0</xdr:colOff>
      <xdr:row>84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219074</xdr:colOff>
      <xdr:row>99</xdr:row>
      <xdr:rowOff>161924</xdr:rowOff>
    </xdr:from>
    <xdr:to>
      <xdr:col>13</xdr:col>
      <xdr:colOff>0</xdr:colOff>
      <xdr:row>122</xdr:row>
      <xdr:rowOff>123824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138</xdr:row>
      <xdr:rowOff>9525</xdr:rowOff>
    </xdr:from>
    <xdr:to>
      <xdr:col>13</xdr:col>
      <xdr:colOff>0</xdr:colOff>
      <xdr:row>159</xdr:row>
      <xdr:rowOff>133350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177</xdr:row>
      <xdr:rowOff>133349</xdr:rowOff>
    </xdr:from>
    <xdr:to>
      <xdr:col>13</xdr:col>
      <xdr:colOff>0</xdr:colOff>
      <xdr:row>200</xdr:row>
      <xdr:rowOff>57149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704850</xdr:colOff>
      <xdr:row>217</xdr:row>
      <xdr:rowOff>9525</xdr:rowOff>
    </xdr:from>
    <xdr:to>
      <xdr:col>13</xdr:col>
      <xdr:colOff>0</xdr:colOff>
      <xdr:row>240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52</xdr:row>
      <xdr:rowOff>0</xdr:rowOff>
    </xdr:from>
    <xdr:to>
      <xdr:col>7</xdr:col>
      <xdr:colOff>0</xdr:colOff>
      <xdr:row>52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68</xdr:row>
      <xdr:rowOff>9525</xdr:rowOff>
    </xdr:from>
    <xdr:to>
      <xdr:col>7</xdr:col>
      <xdr:colOff>0</xdr:colOff>
      <xdr:row>89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107</xdr:row>
      <xdr:rowOff>133349</xdr:rowOff>
    </xdr:from>
    <xdr:to>
      <xdr:col>7</xdr:col>
      <xdr:colOff>0</xdr:colOff>
      <xdr:row>130</xdr:row>
      <xdr:rowOff>57149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704850</xdr:colOff>
      <xdr:row>147</xdr:row>
      <xdr:rowOff>9525</xdr:rowOff>
    </xdr:from>
    <xdr:to>
      <xdr:col>7</xdr:col>
      <xdr:colOff>0</xdr:colOff>
      <xdr:row>170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G15%20Reasons%20Tables%20COMPLE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Settings"/>
      <sheetName val="Style"/>
      <sheetName val="OldStyle"/>
      <sheetName val="Options"/>
      <sheetName val="HoldingsKeyed"/>
      <sheetName val="Holdings"/>
      <sheetName val="Crops"/>
      <sheetName val="Treatments"/>
      <sheetName val="ProductsUsed"/>
      <sheetName val="ProductRates"/>
      <sheetName val="AdhocQuery"/>
      <sheetName val="Queries"/>
      <sheetName val="FERA Export"/>
      <sheetName val="Fera Export Holdings"/>
      <sheetName val="Fera Export Treatments"/>
      <sheetName val="Fera Export Crops"/>
      <sheetName val="Tables edited"/>
      <sheetName val="Standard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"/>
      <sheetName val="Table 10"/>
      <sheetName val="Table 11b"/>
      <sheetName val="Table 11"/>
      <sheetName val="Table 12"/>
      <sheetName val="Sheet1"/>
      <sheetName val="Sheet3"/>
      <sheetName val="Sheet75"/>
      <sheetName val="Sheet39"/>
      <sheetName val="Sheet2"/>
      <sheetName val="Sheet4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Brussel Sprouts (2)"/>
      <sheetName val="RST Brussel Sprouts (3)"/>
      <sheetName val="RST Cabbage (Spring)"/>
      <sheetName val="RST Cabbage (Summer)"/>
      <sheetName val="RST Cabbage (Winter)"/>
      <sheetName val="RST Calabrese"/>
      <sheetName val="RST Carrots"/>
      <sheetName val="RST Carrots (2)"/>
      <sheetName val="RST Carrots (3)"/>
      <sheetName val="RST Cauliflowers"/>
      <sheetName val="RST Celeriac"/>
      <sheetName val="RST Hard Cabbage"/>
      <sheetName val="RST Kale"/>
      <sheetName val="RST Leeks"/>
      <sheetName val="RST Lettuce"/>
      <sheetName val="RST Lettuce (2)"/>
      <sheetName val="RST Lettuce (3)"/>
      <sheetName val="RST Parsley"/>
      <sheetName val="RST Parsley (2)"/>
      <sheetName val="RST Parsley (3)"/>
      <sheetName val="RST Parsnips"/>
      <sheetName val="RST Parsnips (2)"/>
      <sheetName val="RST Parsnips (3)"/>
      <sheetName val="RST Peas"/>
      <sheetName val="RST Pointed cabbage"/>
      <sheetName val="RST Pumpkin"/>
      <sheetName val="RST Purple Broccoli"/>
      <sheetName val="RST Red Cabbage"/>
      <sheetName val="RST Rhubarb"/>
      <sheetName val="RST Salad Onion"/>
      <sheetName val="RST Savoys"/>
      <sheetName val="RST Savoys (2)"/>
      <sheetName val="RST Savoys (3)"/>
      <sheetName val="RST Scallions (Summer)"/>
      <sheetName val="RST Soup Celery"/>
      <sheetName val="RST Soup Celery (2)"/>
      <sheetName val="RST Soup Celery (3)"/>
      <sheetName val="RST Soup Leeks"/>
      <sheetName val="RST Summer Cauliflower"/>
      <sheetName val="RST Swede"/>
      <sheetName val="RST Table celery"/>
      <sheetName val="RST Table celery (2)"/>
      <sheetName val="RST Table celery (3)"/>
      <sheetName val="RST Table Leeks"/>
      <sheetName val="RST Table Leeks (2)"/>
      <sheetName val="RST Table Leeks (3)"/>
      <sheetName val="RST Turnips"/>
      <sheetName val="RST Turnips (2)"/>
      <sheetName val="RST Turnips (3)"/>
      <sheetName val="RST White Cabbage"/>
    </sheetNames>
    <sheetDataSet>
      <sheetData sheetId="0" refreshError="1"/>
      <sheetData sheetId="1">
        <row r="4">
          <cell r="B4" t="str">
            <v>VEG/2015</v>
          </cell>
        </row>
      </sheetData>
      <sheetData sheetId="2" refreshError="1"/>
      <sheetData sheetId="3" refreshError="1"/>
      <sheetData sheetId="4">
        <row r="4">
          <cell r="C4">
            <v>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showGridLines="0" tabSelected="1" zoomScaleNormal="100" workbookViewId="0">
      <selection activeCell="O1" sqref="O1"/>
    </sheetView>
  </sheetViews>
  <sheetFormatPr defaultRowHeight="12.75"/>
  <cols>
    <col min="1" max="1" width="18" style="3" customWidth="1"/>
    <col min="2" max="10" width="5.140625" style="2" customWidth="1"/>
    <col min="11" max="11" width="6.140625" style="2" customWidth="1"/>
    <col min="12" max="13" width="5.140625" style="2" customWidth="1"/>
    <col min="14" max="15" width="10.7109375" style="3" customWidth="1"/>
    <col min="16" max="16" width="5.140625" style="3" customWidth="1"/>
    <col min="17" max="16384" width="9.140625" style="3"/>
  </cols>
  <sheetData>
    <row r="1" spans="1:13" ht="14.25" customHeight="1">
      <c r="A1" s="295" t="s">
        <v>181</v>
      </c>
      <c r="B1" s="296"/>
      <c r="C1" s="296"/>
      <c r="D1" s="296"/>
      <c r="E1" s="297"/>
      <c r="F1" s="298"/>
      <c r="G1" s="298"/>
      <c r="H1" s="298"/>
      <c r="I1" s="298"/>
      <c r="J1" s="298"/>
      <c r="K1" s="298"/>
      <c r="L1" s="5"/>
      <c r="M1" s="5"/>
    </row>
    <row r="2" spans="1:13" ht="12.75" customHeight="1">
      <c r="A2" s="296" t="s">
        <v>195</v>
      </c>
      <c r="B2" s="296"/>
      <c r="C2" s="296"/>
      <c r="D2" s="299"/>
      <c r="E2" s="298"/>
      <c r="F2" s="298"/>
      <c r="G2" s="298"/>
      <c r="H2" s="298"/>
      <c r="I2" s="298"/>
      <c r="J2" s="298"/>
      <c r="K2" s="298"/>
      <c r="L2" s="5"/>
      <c r="M2" s="5"/>
    </row>
    <row r="3" spans="1:13" ht="1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3"/>
      <c r="M3" s="3"/>
    </row>
    <row r="4" spans="1:13" ht="15">
      <c r="A4" s="26"/>
      <c r="B4" s="587" t="s">
        <v>180</v>
      </c>
      <c r="C4" s="587"/>
      <c r="D4" s="587"/>
      <c r="E4" s="587"/>
      <c r="F4" s="587"/>
      <c r="G4" s="587"/>
      <c r="H4" s="587"/>
      <c r="I4" s="587"/>
      <c r="J4" s="587"/>
      <c r="K4" s="587"/>
      <c r="L4" s="3"/>
      <c r="M4" s="3"/>
    </row>
    <row r="5" spans="1:13" ht="6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3"/>
      <c r="M5" s="3"/>
    </row>
    <row r="6" spans="1:13" ht="15">
      <c r="A6" s="581" t="s">
        <v>189</v>
      </c>
      <c r="B6" s="583" t="s">
        <v>190</v>
      </c>
      <c r="C6" s="584"/>
      <c r="D6" s="585" t="s">
        <v>191</v>
      </c>
      <c r="E6" s="586"/>
      <c r="F6" s="584" t="s">
        <v>192</v>
      </c>
      <c r="G6" s="584"/>
      <c r="H6" s="585" t="s">
        <v>193</v>
      </c>
      <c r="I6" s="586"/>
      <c r="J6" s="590" t="s">
        <v>194</v>
      </c>
      <c r="K6" s="591"/>
      <c r="L6" s="588" t="s">
        <v>104</v>
      </c>
      <c r="M6" s="589"/>
    </row>
    <row r="7" spans="1:13" ht="22.5" customHeight="1">
      <c r="A7" s="582"/>
      <c r="B7" s="264" t="s">
        <v>1</v>
      </c>
      <c r="C7" s="265" t="s">
        <v>2</v>
      </c>
      <c r="D7" s="266" t="s">
        <v>1</v>
      </c>
      <c r="E7" s="267" t="s">
        <v>2</v>
      </c>
      <c r="F7" s="268" t="s">
        <v>1</v>
      </c>
      <c r="G7" s="265" t="s">
        <v>2</v>
      </c>
      <c r="H7" s="266" t="s">
        <v>1</v>
      </c>
      <c r="I7" s="267" t="s">
        <v>2</v>
      </c>
      <c r="J7" s="268" t="s">
        <v>1</v>
      </c>
      <c r="K7" s="265" t="s">
        <v>2</v>
      </c>
      <c r="L7" s="266" t="s">
        <v>1</v>
      </c>
      <c r="M7" s="265" t="s">
        <v>2</v>
      </c>
    </row>
    <row r="8" spans="1:13" ht="3.75" customHeight="1">
      <c r="A8" s="31"/>
      <c r="B8" s="27"/>
      <c r="C8" s="28"/>
      <c r="D8" s="55"/>
      <c r="E8" s="56"/>
      <c r="F8" s="54"/>
      <c r="G8" s="28"/>
      <c r="H8" s="55"/>
      <c r="I8" s="56"/>
      <c r="J8" s="54"/>
      <c r="K8" s="28"/>
      <c r="L8" s="55"/>
      <c r="M8" s="28"/>
    </row>
    <row r="9" spans="1:13" ht="12.75" customHeight="1">
      <c r="A9" s="60" t="s">
        <v>8</v>
      </c>
      <c r="B9" s="57">
        <v>32</v>
      </c>
      <c r="C9" s="108">
        <v>8</v>
      </c>
      <c r="D9" s="58">
        <v>18</v>
      </c>
      <c r="E9" s="109">
        <v>7</v>
      </c>
      <c r="F9" s="59">
        <v>20</v>
      </c>
      <c r="G9" s="108">
        <v>12</v>
      </c>
      <c r="H9" s="58">
        <v>18</v>
      </c>
      <c r="I9" s="109">
        <v>12</v>
      </c>
      <c r="J9" s="59">
        <v>6</v>
      </c>
      <c r="K9" s="108">
        <v>5</v>
      </c>
      <c r="L9" s="58">
        <v>94</v>
      </c>
      <c r="M9" s="108">
        <v>44</v>
      </c>
    </row>
    <row r="10" spans="1:13" s="5" customFormat="1" ht="4.5" customHeight="1">
      <c r="A10" s="61"/>
      <c r="B10" s="62"/>
      <c r="C10" s="63"/>
      <c r="D10" s="62"/>
      <c r="E10" s="63"/>
      <c r="F10" s="62"/>
      <c r="G10" s="63"/>
      <c r="H10" s="62"/>
      <c r="I10" s="63"/>
      <c r="J10" s="62"/>
      <c r="K10" s="63"/>
      <c r="L10" s="62"/>
      <c r="M10" s="63"/>
    </row>
    <row r="11" spans="1:13" ht="15">
      <c r="A11" s="29" t="s">
        <v>9</v>
      </c>
      <c r="B11" s="30"/>
      <c r="C11" s="30"/>
      <c r="D11" s="30"/>
      <c r="E11" s="26"/>
      <c r="F11" s="26"/>
      <c r="G11" s="26"/>
      <c r="H11" s="26"/>
      <c r="I11" s="26"/>
      <c r="J11" s="26"/>
      <c r="K11" s="26"/>
      <c r="L11" s="5"/>
      <c r="M11" s="5"/>
    </row>
    <row r="12" spans="1:13" ht="15">
      <c r="A12" s="29" t="s">
        <v>182</v>
      </c>
      <c r="B12" s="30"/>
      <c r="C12" s="30"/>
      <c r="D12" s="30"/>
      <c r="E12" s="26"/>
      <c r="F12" s="26"/>
      <c r="G12" s="26"/>
      <c r="H12" s="26"/>
      <c r="I12" s="26"/>
      <c r="J12" s="26"/>
      <c r="K12" s="26"/>
      <c r="L12" s="5"/>
      <c r="M12" s="5"/>
    </row>
    <row r="13" spans="1:13" ht="15">
      <c r="A13" s="29" t="s">
        <v>183</v>
      </c>
      <c r="B13" s="30"/>
      <c r="C13" s="30"/>
      <c r="D13" s="30"/>
      <c r="E13" s="26"/>
      <c r="F13" s="26"/>
      <c r="G13" s="26"/>
      <c r="H13" s="26"/>
      <c r="I13" s="26"/>
      <c r="J13" s="26"/>
      <c r="K13" s="26"/>
      <c r="L13" s="3"/>
      <c r="M13" s="3"/>
    </row>
    <row r="24" ht="15" customHeight="1"/>
    <row r="25" ht="15.75" customHeight="1"/>
    <row r="28" ht="15" customHeight="1"/>
    <row r="29" ht="15" customHeight="1"/>
    <row r="30" ht="15" customHeight="1"/>
    <row r="31" ht="15" customHeight="1"/>
    <row r="32" ht="15" customHeight="1"/>
    <row r="33" ht="14.25" customHeight="1"/>
    <row r="34" ht="13.5" customHeight="1"/>
  </sheetData>
  <mergeCells count="8">
    <mergeCell ref="A6:A7"/>
    <mergeCell ref="B6:C6"/>
    <mergeCell ref="D6:E6"/>
    <mergeCell ref="B4:K4"/>
    <mergeCell ref="L6:M6"/>
    <mergeCell ref="J6:K6"/>
    <mergeCell ref="H6:I6"/>
    <mergeCell ref="F6:G6"/>
  </mergeCells>
  <phoneticPr fontId="0" type="noConversion"/>
  <pageMargins left="0.75" right="0.75" top="1" bottom="1" header="0.5" footer="0.5"/>
  <pageSetup paperSize="9" scale="95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110"/>
  <sheetViews>
    <sheetView showGridLines="0" zoomScaleNormal="100" zoomScaleSheetLayoutView="100" workbookViewId="0">
      <selection activeCell="P1" sqref="P1"/>
    </sheetView>
  </sheetViews>
  <sheetFormatPr defaultRowHeight="15"/>
  <cols>
    <col min="1" max="1" width="30" style="144" customWidth="1"/>
    <col min="2" max="2" width="9.140625" style="141" customWidth="1"/>
    <col min="3" max="7" width="9.140625" style="141"/>
    <col min="8" max="8" width="12.7109375" style="141" customWidth="1"/>
    <col min="9" max="13" width="9.140625" style="141"/>
    <col min="14" max="14" width="10.7109375" style="142" customWidth="1"/>
    <col min="15" max="16384" width="9.140625" style="143"/>
  </cols>
  <sheetData>
    <row r="1" spans="1:14">
      <c r="A1" s="139" t="s">
        <v>418</v>
      </c>
      <c r="B1" s="140"/>
      <c r="C1" s="140"/>
      <c r="D1" s="140"/>
      <c r="E1" s="140"/>
      <c r="F1" s="140"/>
      <c r="G1" s="140"/>
      <c r="H1" s="140"/>
    </row>
    <row r="2" spans="1:14">
      <c r="B2" s="145"/>
    </row>
    <row r="3" spans="1:14">
      <c r="B3" s="605" t="s">
        <v>33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</row>
    <row r="4" spans="1:14" ht="6" customHeight="1">
      <c r="B4" s="145"/>
    </row>
    <row r="5" spans="1:14" s="146" customFormat="1" ht="15.75" customHeight="1">
      <c r="A5" s="608" t="s">
        <v>232</v>
      </c>
      <c r="B5" s="606" t="s">
        <v>204</v>
      </c>
      <c r="C5" s="606" t="s">
        <v>29</v>
      </c>
      <c r="D5" s="606" t="s">
        <v>90</v>
      </c>
      <c r="E5" s="606" t="s">
        <v>54</v>
      </c>
      <c r="F5" s="606" t="s">
        <v>205</v>
      </c>
      <c r="G5" s="606" t="s">
        <v>28</v>
      </c>
      <c r="H5" s="606" t="s">
        <v>206</v>
      </c>
      <c r="I5" s="606" t="s">
        <v>27</v>
      </c>
      <c r="J5" s="606" t="s">
        <v>207</v>
      </c>
      <c r="K5" s="606" t="s">
        <v>140</v>
      </c>
      <c r="L5" s="606" t="s">
        <v>139</v>
      </c>
      <c r="M5" s="606" t="s">
        <v>208</v>
      </c>
      <c r="N5" s="610" t="s">
        <v>238</v>
      </c>
    </row>
    <row r="6" spans="1:14" s="147" customFormat="1" ht="15.75" customHeight="1">
      <c r="A6" s="609"/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11"/>
    </row>
    <row r="7" spans="1:14" s="151" customFormat="1" ht="6" customHeight="1">
      <c r="A7" s="148"/>
      <c r="B7" s="212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</row>
    <row r="8" spans="1:14" s="151" customFormat="1" ht="19.5" customHeight="1">
      <c r="A8" s="465" t="s">
        <v>37</v>
      </c>
      <c r="B8" s="212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50"/>
    </row>
    <row r="9" spans="1:14" s="151" customFormat="1" ht="3.75" customHeight="1">
      <c r="A9" s="152"/>
      <c r="B9" s="21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</row>
    <row r="10" spans="1:14" ht="12.75" customHeight="1">
      <c r="A10" s="213" t="s">
        <v>55</v>
      </c>
      <c r="B10" s="214">
        <v>20.148350000000001</v>
      </c>
      <c r="C10" s="215" t="s">
        <v>35</v>
      </c>
      <c r="D10" s="216">
        <v>7.5877940349999999</v>
      </c>
      <c r="E10" s="214">
        <v>9.3013927899999995</v>
      </c>
      <c r="F10" s="214">
        <v>5.3954563850000001</v>
      </c>
      <c r="G10" s="216">
        <v>15.934162500000003</v>
      </c>
      <c r="H10" s="214">
        <v>1.4162250000000001</v>
      </c>
      <c r="I10" s="216">
        <v>6.2555929849999998</v>
      </c>
      <c r="J10" s="216">
        <v>18.210599999999999</v>
      </c>
      <c r="K10" s="214">
        <v>1.2140249999999999</v>
      </c>
      <c r="L10" s="214" t="s">
        <v>35</v>
      </c>
      <c r="M10" s="215" t="s">
        <v>35</v>
      </c>
      <c r="N10" s="316">
        <f>SUM(B10:M10)</f>
        <v>85.463598695000016</v>
      </c>
    </row>
    <row r="11" spans="1:14" ht="12.75" customHeight="1">
      <c r="A11" s="217" t="s">
        <v>210</v>
      </c>
      <c r="B11" s="218" t="s">
        <v>35</v>
      </c>
      <c r="C11" s="219" t="s">
        <v>35</v>
      </c>
      <c r="D11" s="219" t="s">
        <v>35</v>
      </c>
      <c r="E11" s="218" t="s">
        <v>35</v>
      </c>
      <c r="F11" s="218" t="s">
        <v>35</v>
      </c>
      <c r="G11" s="219" t="s">
        <v>35</v>
      </c>
      <c r="H11" s="218">
        <v>5.8273200000000003</v>
      </c>
      <c r="I11" s="219" t="s">
        <v>35</v>
      </c>
      <c r="J11" s="219" t="s">
        <v>35</v>
      </c>
      <c r="K11" s="218" t="s">
        <v>35</v>
      </c>
      <c r="L11" s="218" t="s">
        <v>35</v>
      </c>
      <c r="M11" s="219" t="s">
        <v>35</v>
      </c>
      <c r="N11" s="317">
        <f t="shared" ref="N11:N32" si="0">SUM(B11:M11)</f>
        <v>5.8273200000000003</v>
      </c>
    </row>
    <row r="12" spans="1:14" ht="12.75" customHeight="1">
      <c r="A12" s="217" t="s">
        <v>116</v>
      </c>
      <c r="B12" s="218">
        <v>23.786782499999997</v>
      </c>
      <c r="C12" s="219" t="s">
        <v>35</v>
      </c>
      <c r="D12" s="220">
        <v>80.001385700500009</v>
      </c>
      <c r="E12" s="218">
        <v>0.39458400000000005</v>
      </c>
      <c r="F12" s="218">
        <v>1.6440039849999999</v>
      </c>
      <c r="G12" s="219" t="s">
        <v>35</v>
      </c>
      <c r="H12" s="218" t="s">
        <v>35</v>
      </c>
      <c r="I12" s="219" t="s">
        <v>35</v>
      </c>
      <c r="J12" s="220">
        <v>39.286802724600001</v>
      </c>
      <c r="K12" s="218" t="s">
        <v>35</v>
      </c>
      <c r="L12" s="218" t="s">
        <v>35</v>
      </c>
      <c r="M12" s="219" t="s">
        <v>35</v>
      </c>
      <c r="N12" s="317">
        <f t="shared" si="0"/>
        <v>145.11355891010001</v>
      </c>
    </row>
    <row r="13" spans="1:14" ht="12.75" customHeight="1">
      <c r="A13" s="217" t="s">
        <v>98</v>
      </c>
      <c r="B13" s="218">
        <v>16.923210630299998</v>
      </c>
      <c r="C13" s="219" t="s">
        <v>35</v>
      </c>
      <c r="D13" s="220">
        <v>57.863419326000013</v>
      </c>
      <c r="E13" s="218" t="s">
        <v>35</v>
      </c>
      <c r="F13" s="218" t="s">
        <v>35</v>
      </c>
      <c r="G13" s="219" t="s">
        <v>35</v>
      </c>
      <c r="H13" s="218" t="s">
        <v>35</v>
      </c>
      <c r="I13" s="219" t="s">
        <v>35</v>
      </c>
      <c r="J13" s="220">
        <v>18.035999999999998</v>
      </c>
      <c r="K13" s="218">
        <v>1.6219379999999999</v>
      </c>
      <c r="L13" s="218" t="s">
        <v>35</v>
      </c>
      <c r="M13" s="220">
        <v>4.008</v>
      </c>
      <c r="N13" s="317">
        <f t="shared" si="0"/>
        <v>98.452567956300001</v>
      </c>
    </row>
    <row r="14" spans="1:14" ht="12.75" customHeight="1">
      <c r="A14" s="217" t="s">
        <v>56</v>
      </c>
      <c r="B14" s="218" t="s">
        <v>35</v>
      </c>
      <c r="C14" s="219" t="s">
        <v>35</v>
      </c>
      <c r="D14" s="219" t="s">
        <v>35</v>
      </c>
      <c r="E14" s="218">
        <v>0.25971140000000004</v>
      </c>
      <c r="F14" s="218">
        <v>1.3008712600000001</v>
      </c>
      <c r="G14" s="219" t="s">
        <v>35</v>
      </c>
      <c r="H14" s="218" t="s">
        <v>35</v>
      </c>
      <c r="I14" s="219" t="s">
        <v>35</v>
      </c>
      <c r="J14" s="219" t="s">
        <v>35</v>
      </c>
      <c r="K14" s="218" t="s">
        <v>35</v>
      </c>
      <c r="L14" s="218" t="s">
        <v>35</v>
      </c>
      <c r="M14" s="219" t="s">
        <v>35</v>
      </c>
      <c r="N14" s="317">
        <f t="shared" si="0"/>
        <v>1.5605826600000001</v>
      </c>
    </row>
    <row r="15" spans="1:14" ht="12.75" customHeight="1">
      <c r="A15" s="217" t="s">
        <v>99</v>
      </c>
      <c r="B15" s="218">
        <v>49.267357500000003</v>
      </c>
      <c r="C15" s="219" t="s">
        <v>35</v>
      </c>
      <c r="D15" s="219" t="s">
        <v>35</v>
      </c>
      <c r="E15" s="218">
        <v>0.65257950000000009</v>
      </c>
      <c r="F15" s="218">
        <v>3.9878353351000002</v>
      </c>
      <c r="G15" s="219" t="s">
        <v>35</v>
      </c>
      <c r="H15" s="218">
        <v>1.4502040035000001</v>
      </c>
      <c r="I15" s="219" t="s">
        <v>35</v>
      </c>
      <c r="J15" s="219" t="s">
        <v>35</v>
      </c>
      <c r="K15" s="218" t="s">
        <v>35</v>
      </c>
      <c r="L15" s="218" t="s">
        <v>35</v>
      </c>
      <c r="M15" s="219" t="s">
        <v>35</v>
      </c>
      <c r="N15" s="317">
        <f t="shared" si="0"/>
        <v>55.357976338600004</v>
      </c>
    </row>
    <row r="16" spans="1:14" ht="12.75" customHeight="1">
      <c r="A16" s="217" t="s">
        <v>57</v>
      </c>
      <c r="B16" s="218" t="s">
        <v>35</v>
      </c>
      <c r="C16" s="219" t="s">
        <v>35</v>
      </c>
      <c r="D16" s="219" t="s">
        <v>35</v>
      </c>
      <c r="E16" s="218">
        <v>4.8600000000000003</v>
      </c>
      <c r="F16" s="218" t="s">
        <v>35</v>
      </c>
      <c r="G16" s="219" t="s">
        <v>35</v>
      </c>
      <c r="H16" s="218" t="s">
        <v>35</v>
      </c>
      <c r="I16" s="219" t="s">
        <v>35</v>
      </c>
      <c r="J16" s="219" t="s">
        <v>35</v>
      </c>
      <c r="K16" s="218" t="s">
        <v>35</v>
      </c>
      <c r="L16" s="218" t="s">
        <v>35</v>
      </c>
      <c r="M16" s="219" t="s">
        <v>35</v>
      </c>
      <c r="N16" s="317">
        <f t="shared" si="0"/>
        <v>4.8600000000000003</v>
      </c>
    </row>
    <row r="17" spans="1:14" ht="12.75" customHeight="1">
      <c r="A17" s="217" t="s">
        <v>211</v>
      </c>
      <c r="B17" s="218" t="s">
        <v>35</v>
      </c>
      <c r="C17" s="220">
        <v>0.6314826294</v>
      </c>
      <c r="D17" s="219" t="s">
        <v>35</v>
      </c>
      <c r="E17" s="218" t="s">
        <v>35</v>
      </c>
      <c r="F17" s="218" t="s">
        <v>35</v>
      </c>
      <c r="G17" s="219" t="s">
        <v>35</v>
      </c>
      <c r="H17" s="218" t="s">
        <v>35</v>
      </c>
      <c r="I17" s="219" t="s">
        <v>35</v>
      </c>
      <c r="J17" s="219" t="s">
        <v>35</v>
      </c>
      <c r="K17" s="218" t="s">
        <v>35</v>
      </c>
      <c r="L17" s="218" t="s">
        <v>35</v>
      </c>
      <c r="M17" s="219" t="s">
        <v>35</v>
      </c>
      <c r="N17" s="317">
        <f t="shared" si="0"/>
        <v>0.6314826294</v>
      </c>
    </row>
    <row r="18" spans="1:14" ht="12.75" customHeight="1">
      <c r="A18" s="217" t="s">
        <v>125</v>
      </c>
      <c r="B18" s="218" t="s">
        <v>35</v>
      </c>
      <c r="C18" s="219" t="s">
        <v>35</v>
      </c>
      <c r="D18" s="219" t="s">
        <v>35</v>
      </c>
      <c r="E18" s="218" t="s">
        <v>35</v>
      </c>
      <c r="F18" s="218" t="s">
        <v>35</v>
      </c>
      <c r="G18" s="220">
        <v>13.657783499999999</v>
      </c>
      <c r="H18" s="218" t="s">
        <v>35</v>
      </c>
      <c r="I18" s="219" t="s">
        <v>35</v>
      </c>
      <c r="J18" s="220">
        <v>27</v>
      </c>
      <c r="K18" s="218" t="s">
        <v>35</v>
      </c>
      <c r="L18" s="218" t="s">
        <v>35</v>
      </c>
      <c r="M18" s="219" t="s">
        <v>35</v>
      </c>
      <c r="N18" s="317">
        <f t="shared" si="0"/>
        <v>40.657783500000001</v>
      </c>
    </row>
    <row r="19" spans="1:14" ht="12.75" customHeight="1">
      <c r="A19" s="217" t="s">
        <v>58</v>
      </c>
      <c r="B19" s="218">
        <v>15.494295213300003</v>
      </c>
      <c r="C19" s="219" t="s">
        <v>35</v>
      </c>
      <c r="D19" s="219" t="s">
        <v>35</v>
      </c>
      <c r="E19" s="218">
        <v>3.6491726176000006</v>
      </c>
      <c r="F19" s="218">
        <v>0.42993654600000003</v>
      </c>
      <c r="G19" s="219" t="s">
        <v>35</v>
      </c>
      <c r="H19" s="218" t="s">
        <v>35</v>
      </c>
      <c r="I19" s="220">
        <v>1.4959297812000003</v>
      </c>
      <c r="J19" s="219" t="s">
        <v>35</v>
      </c>
      <c r="K19" s="218" t="s">
        <v>35</v>
      </c>
      <c r="L19" s="218" t="s">
        <v>35</v>
      </c>
      <c r="M19" s="219" t="s">
        <v>35</v>
      </c>
      <c r="N19" s="317">
        <f t="shared" si="0"/>
        <v>21.069334158100006</v>
      </c>
    </row>
    <row r="20" spans="1:14" ht="12.75" customHeight="1">
      <c r="A20" s="217" t="s">
        <v>124</v>
      </c>
      <c r="B20" s="218">
        <v>31.979163</v>
      </c>
      <c r="C20" s="219" t="s">
        <v>35</v>
      </c>
      <c r="D20" s="219" t="s">
        <v>35</v>
      </c>
      <c r="E20" s="218">
        <v>0.9008624999999999</v>
      </c>
      <c r="F20" s="218">
        <v>22.628242410600002</v>
      </c>
      <c r="G20" s="220">
        <v>36.032707500000001</v>
      </c>
      <c r="H20" s="218">
        <v>7.2064529999999998</v>
      </c>
      <c r="I20" s="219" t="s">
        <v>35</v>
      </c>
      <c r="J20" s="219" t="s">
        <v>35</v>
      </c>
      <c r="K20" s="218" t="s">
        <v>35</v>
      </c>
      <c r="L20" s="218" t="s">
        <v>35</v>
      </c>
      <c r="M20" s="219" t="s">
        <v>35</v>
      </c>
      <c r="N20" s="317">
        <f t="shared" si="0"/>
        <v>98.747428410599994</v>
      </c>
    </row>
    <row r="21" spans="1:14" ht="12.75" customHeight="1">
      <c r="A21" s="217" t="s">
        <v>212</v>
      </c>
      <c r="B21" s="218" t="s">
        <v>35</v>
      </c>
      <c r="C21" s="219" t="s">
        <v>35</v>
      </c>
      <c r="D21" s="219" t="s">
        <v>35</v>
      </c>
      <c r="E21" s="218" t="s">
        <v>35</v>
      </c>
      <c r="F21" s="218" t="s">
        <v>35</v>
      </c>
      <c r="G21" s="220">
        <v>16.99635</v>
      </c>
      <c r="H21" s="218" t="s">
        <v>35</v>
      </c>
      <c r="I21" s="219" t="s">
        <v>35</v>
      </c>
      <c r="J21" s="219" t="s">
        <v>35</v>
      </c>
      <c r="K21" s="218" t="s">
        <v>35</v>
      </c>
      <c r="L21" s="218" t="s">
        <v>35</v>
      </c>
      <c r="M21" s="219" t="s">
        <v>35</v>
      </c>
      <c r="N21" s="317">
        <f t="shared" si="0"/>
        <v>16.99635</v>
      </c>
    </row>
    <row r="22" spans="1:14" ht="12.75" customHeight="1">
      <c r="A22" s="217" t="s">
        <v>59</v>
      </c>
      <c r="B22" s="218" t="s">
        <v>35</v>
      </c>
      <c r="C22" s="220">
        <v>2.5293005850000001</v>
      </c>
      <c r="D22" s="220">
        <v>19.728096405000002</v>
      </c>
      <c r="E22" s="218" t="s">
        <v>35</v>
      </c>
      <c r="F22" s="218" t="s">
        <v>35</v>
      </c>
      <c r="G22" s="219" t="s">
        <v>35</v>
      </c>
      <c r="H22" s="218" t="s">
        <v>35</v>
      </c>
      <c r="I22" s="219" t="s">
        <v>35</v>
      </c>
      <c r="J22" s="220">
        <v>60.196511287500002</v>
      </c>
      <c r="K22" s="218" t="s">
        <v>35</v>
      </c>
      <c r="L22" s="218" t="s">
        <v>35</v>
      </c>
      <c r="M22" s="219" t="s">
        <v>35</v>
      </c>
      <c r="N22" s="317">
        <f t="shared" si="0"/>
        <v>82.453908277500005</v>
      </c>
    </row>
    <row r="23" spans="1:14" ht="12.75" customHeight="1">
      <c r="A23" s="217" t="s">
        <v>60</v>
      </c>
      <c r="B23" s="218" t="s">
        <v>35</v>
      </c>
      <c r="C23" s="219" t="s">
        <v>35</v>
      </c>
      <c r="D23" s="219" t="s">
        <v>35</v>
      </c>
      <c r="E23" s="218" t="s">
        <v>35</v>
      </c>
      <c r="F23" s="218" t="s">
        <v>35</v>
      </c>
      <c r="G23" s="219" t="s">
        <v>35</v>
      </c>
      <c r="H23" s="218" t="s">
        <v>35</v>
      </c>
      <c r="I23" s="219" t="s">
        <v>35</v>
      </c>
      <c r="J23" s="220">
        <v>81</v>
      </c>
      <c r="K23" s="218" t="s">
        <v>35</v>
      </c>
      <c r="L23" s="218" t="s">
        <v>35</v>
      </c>
      <c r="M23" s="219" t="s">
        <v>35</v>
      </c>
      <c r="N23" s="317">
        <f t="shared" si="0"/>
        <v>81</v>
      </c>
    </row>
    <row r="24" spans="1:14" ht="12.75" customHeight="1">
      <c r="A24" s="217" t="s">
        <v>129</v>
      </c>
      <c r="B24" s="218" t="s">
        <v>35</v>
      </c>
      <c r="C24" s="219" t="s">
        <v>35</v>
      </c>
      <c r="D24" s="219" t="s">
        <v>35</v>
      </c>
      <c r="E24" s="218">
        <v>7.4168130000000003</v>
      </c>
      <c r="F24" s="218" t="s">
        <v>35</v>
      </c>
      <c r="G24" s="219" t="s">
        <v>35</v>
      </c>
      <c r="H24" s="218" t="s">
        <v>35</v>
      </c>
      <c r="I24" s="220">
        <v>7.4168130000000003</v>
      </c>
      <c r="J24" s="219" t="s">
        <v>35</v>
      </c>
      <c r="K24" s="218" t="s">
        <v>35</v>
      </c>
      <c r="L24" s="218" t="s">
        <v>35</v>
      </c>
      <c r="M24" s="219" t="s">
        <v>35</v>
      </c>
      <c r="N24" s="317">
        <f t="shared" si="0"/>
        <v>14.833626000000001</v>
      </c>
    </row>
    <row r="25" spans="1:14" ht="12.75" customHeight="1">
      <c r="A25" s="217" t="s">
        <v>173</v>
      </c>
      <c r="B25" s="218" t="s">
        <v>35</v>
      </c>
      <c r="C25" s="219" t="s">
        <v>35</v>
      </c>
      <c r="D25" s="219" t="s">
        <v>35</v>
      </c>
      <c r="E25" s="218" t="s">
        <v>35</v>
      </c>
      <c r="F25" s="218" t="s">
        <v>35</v>
      </c>
      <c r="G25" s="220">
        <v>6.0701625000000003</v>
      </c>
      <c r="H25" s="218" t="s">
        <v>35</v>
      </c>
      <c r="I25" s="219" t="s">
        <v>35</v>
      </c>
      <c r="J25" s="219" t="s">
        <v>35</v>
      </c>
      <c r="K25" s="218" t="s">
        <v>35</v>
      </c>
      <c r="L25" s="218" t="s">
        <v>35</v>
      </c>
      <c r="M25" s="219" t="s">
        <v>35</v>
      </c>
      <c r="N25" s="317">
        <f t="shared" si="0"/>
        <v>6.0701625000000003</v>
      </c>
    </row>
    <row r="26" spans="1:14" ht="12.75" customHeight="1">
      <c r="A26" s="217" t="s">
        <v>126</v>
      </c>
      <c r="B26" s="218" t="s">
        <v>35</v>
      </c>
      <c r="C26" s="219" t="s">
        <v>35</v>
      </c>
      <c r="D26" s="220">
        <v>100.4013378705</v>
      </c>
      <c r="E26" s="218" t="s">
        <v>35</v>
      </c>
      <c r="F26" s="218" t="s">
        <v>35</v>
      </c>
      <c r="G26" s="219" t="s">
        <v>35</v>
      </c>
      <c r="H26" s="218" t="s">
        <v>35</v>
      </c>
      <c r="I26" s="219" t="s">
        <v>35</v>
      </c>
      <c r="J26" s="220">
        <v>25.120799999999999</v>
      </c>
      <c r="K26" s="218" t="s">
        <v>35</v>
      </c>
      <c r="L26" s="218" t="s">
        <v>35</v>
      </c>
      <c r="M26" s="219" t="s">
        <v>35</v>
      </c>
      <c r="N26" s="317">
        <f t="shared" si="0"/>
        <v>125.5221378705</v>
      </c>
    </row>
    <row r="27" spans="1:14" ht="12.75" customHeight="1">
      <c r="A27" s="217" t="s">
        <v>108</v>
      </c>
      <c r="B27" s="218">
        <v>4.6619159999999988</v>
      </c>
      <c r="C27" s="219" t="s">
        <v>35</v>
      </c>
      <c r="D27" s="220">
        <v>35.301521413000003</v>
      </c>
      <c r="E27" s="218" t="s">
        <v>35</v>
      </c>
      <c r="F27" s="218">
        <v>12.390908169600001</v>
      </c>
      <c r="G27" s="219" t="s">
        <v>35</v>
      </c>
      <c r="H27" s="218" t="s">
        <v>35</v>
      </c>
      <c r="I27" s="219" t="s">
        <v>35</v>
      </c>
      <c r="J27" s="220">
        <v>2.4734329896</v>
      </c>
      <c r="K27" s="218" t="s">
        <v>35</v>
      </c>
      <c r="L27" s="221">
        <v>0.32000640000000002</v>
      </c>
      <c r="M27" s="219" t="s">
        <v>35</v>
      </c>
      <c r="N27" s="317">
        <f t="shared" si="0"/>
        <v>55.1477849722</v>
      </c>
    </row>
    <row r="28" spans="1:14" ht="12.75" customHeight="1">
      <c r="A28" s="217" t="s">
        <v>213</v>
      </c>
      <c r="B28" s="218" t="s">
        <v>35</v>
      </c>
      <c r="C28" s="219" t="s">
        <v>35</v>
      </c>
      <c r="D28" s="219" t="s">
        <v>35</v>
      </c>
      <c r="E28" s="218" t="s">
        <v>35</v>
      </c>
      <c r="F28" s="218" t="s">
        <v>35</v>
      </c>
      <c r="G28" s="219" t="s">
        <v>35</v>
      </c>
      <c r="H28" s="218" t="s">
        <v>35</v>
      </c>
      <c r="I28" s="219" t="s">
        <v>35</v>
      </c>
      <c r="J28" s="219" t="s">
        <v>35</v>
      </c>
      <c r="K28" s="218" t="s">
        <v>35</v>
      </c>
      <c r="L28" s="221">
        <v>13.333600000000001</v>
      </c>
      <c r="M28" s="219" t="s">
        <v>35</v>
      </c>
      <c r="N28" s="317">
        <f t="shared" si="0"/>
        <v>13.333600000000001</v>
      </c>
    </row>
    <row r="29" spans="1:14" ht="12.75" customHeight="1">
      <c r="A29" s="217" t="s">
        <v>61</v>
      </c>
      <c r="B29" s="218" t="s">
        <v>35</v>
      </c>
      <c r="C29" s="219" t="s">
        <v>35</v>
      </c>
      <c r="D29" s="220">
        <v>25.002899782500002</v>
      </c>
      <c r="E29" s="218" t="s">
        <v>35</v>
      </c>
      <c r="F29" s="218">
        <v>6.2388283724999996</v>
      </c>
      <c r="G29" s="219" t="s">
        <v>35</v>
      </c>
      <c r="H29" s="218" t="s">
        <v>35</v>
      </c>
      <c r="I29" s="219" t="s">
        <v>35</v>
      </c>
      <c r="J29" s="220">
        <v>13.000346417499999</v>
      </c>
      <c r="K29" s="218">
        <v>1.2140249999999999</v>
      </c>
      <c r="L29" s="221" t="s">
        <v>35</v>
      </c>
      <c r="M29" s="219" t="s">
        <v>35</v>
      </c>
      <c r="N29" s="317">
        <f t="shared" si="0"/>
        <v>45.456099572500001</v>
      </c>
    </row>
    <row r="30" spans="1:14" ht="12.75" customHeight="1">
      <c r="A30" s="217" t="s">
        <v>119</v>
      </c>
      <c r="B30" s="218">
        <v>1.9565999999999999</v>
      </c>
      <c r="C30" s="219" t="s">
        <v>35</v>
      </c>
      <c r="D30" s="220">
        <v>31.515178921500002</v>
      </c>
      <c r="E30" s="218" t="s">
        <v>35</v>
      </c>
      <c r="F30" s="218">
        <v>10.267914105000001</v>
      </c>
      <c r="G30" s="219" t="s">
        <v>35</v>
      </c>
      <c r="H30" s="218" t="s">
        <v>35</v>
      </c>
      <c r="I30" s="219" t="s">
        <v>35</v>
      </c>
      <c r="J30" s="220">
        <v>1.6693467196</v>
      </c>
      <c r="K30" s="218" t="s">
        <v>35</v>
      </c>
      <c r="L30" s="221" t="s">
        <v>35</v>
      </c>
      <c r="M30" s="219" t="s">
        <v>35</v>
      </c>
      <c r="N30" s="317">
        <f t="shared" si="0"/>
        <v>45.409039746100007</v>
      </c>
    </row>
    <row r="31" spans="1:14" s="169" customFormat="1" ht="3.75" customHeight="1">
      <c r="A31" s="164"/>
      <c r="B31" s="222"/>
      <c r="C31" s="223"/>
      <c r="D31" s="223"/>
      <c r="E31" s="222"/>
      <c r="F31" s="222"/>
      <c r="G31" s="223"/>
      <c r="H31" s="222"/>
      <c r="I31" s="223"/>
      <c r="J31" s="223"/>
      <c r="K31" s="222"/>
      <c r="L31" s="224"/>
      <c r="M31" s="223"/>
      <c r="N31" s="225"/>
    </row>
    <row r="32" spans="1:14" s="169" customFormat="1" ht="12.75" customHeight="1">
      <c r="A32" s="170" t="s">
        <v>62</v>
      </c>
      <c r="B32" s="171">
        <v>164.21767484359998</v>
      </c>
      <c r="C32" s="226">
        <v>3.1607832144000003</v>
      </c>
      <c r="D32" s="226">
        <v>357.40163345399998</v>
      </c>
      <c r="E32" s="171">
        <v>27.435115807599999</v>
      </c>
      <c r="F32" s="171">
        <v>64.283996568800006</v>
      </c>
      <c r="G32" s="226">
        <v>88.69116600000001</v>
      </c>
      <c r="H32" s="171">
        <v>15.900202003499999</v>
      </c>
      <c r="I32" s="226">
        <v>15.1683357662</v>
      </c>
      <c r="J32" s="226">
        <v>285.99384013879995</v>
      </c>
      <c r="K32" s="171">
        <v>4.049987999999999</v>
      </c>
      <c r="L32" s="227">
        <v>13.653606400000001</v>
      </c>
      <c r="M32" s="226">
        <v>4.008</v>
      </c>
      <c r="N32" s="228">
        <f t="shared" si="0"/>
        <v>1043.9643421968999</v>
      </c>
    </row>
    <row r="33" spans="1:14" s="163" customFormat="1">
      <c r="A33" s="175"/>
      <c r="B33" s="176"/>
      <c r="C33" s="177"/>
      <c r="D33" s="177"/>
      <c r="E33" s="176"/>
      <c r="F33" s="176"/>
      <c r="G33" s="177"/>
      <c r="H33" s="178"/>
      <c r="I33" s="177"/>
      <c r="J33" s="177"/>
      <c r="K33" s="176"/>
      <c r="L33" s="176"/>
      <c r="M33" s="177"/>
      <c r="N33" s="179"/>
    </row>
    <row r="34" spans="1:14" s="163" customFormat="1">
      <c r="A34" s="175"/>
      <c r="B34" s="176"/>
      <c r="C34" s="177"/>
      <c r="D34" s="177"/>
      <c r="E34" s="176"/>
      <c r="F34" s="176"/>
      <c r="G34" s="177"/>
      <c r="H34" s="178"/>
      <c r="I34" s="177"/>
      <c r="J34" s="177"/>
      <c r="K34" s="176"/>
      <c r="L34" s="176"/>
      <c r="M34" s="177"/>
      <c r="N34" s="179"/>
    </row>
    <row r="35" spans="1:14" s="163" customFormat="1">
      <c r="A35" s="139" t="s">
        <v>419</v>
      </c>
      <c r="B35" s="176"/>
      <c r="C35" s="177"/>
      <c r="D35" s="177"/>
      <c r="E35" s="176"/>
      <c r="F35" s="176"/>
      <c r="G35" s="177"/>
      <c r="H35" s="178"/>
      <c r="I35" s="177"/>
      <c r="J35" s="177"/>
      <c r="K35" s="176"/>
      <c r="L35" s="176"/>
      <c r="M35" s="177"/>
      <c r="N35" s="179"/>
    </row>
    <row r="36" spans="1:14" s="163" customFormat="1">
      <c r="A36" s="175"/>
      <c r="B36" s="176"/>
      <c r="C36" s="177"/>
      <c r="D36" s="177"/>
      <c r="E36" s="176"/>
      <c r="F36" s="176"/>
      <c r="G36" s="177"/>
      <c r="H36" s="178"/>
      <c r="I36" s="177"/>
      <c r="J36" s="177"/>
      <c r="K36" s="176"/>
      <c r="L36" s="176"/>
      <c r="M36" s="177"/>
      <c r="N36" s="179"/>
    </row>
    <row r="37" spans="1:14" s="163" customFormat="1" ht="15.75" customHeight="1">
      <c r="A37" s="608" t="s">
        <v>232</v>
      </c>
      <c r="B37" s="606" t="s">
        <v>204</v>
      </c>
      <c r="C37" s="606" t="s">
        <v>29</v>
      </c>
      <c r="D37" s="606" t="s">
        <v>90</v>
      </c>
      <c r="E37" s="606" t="s">
        <v>54</v>
      </c>
      <c r="F37" s="606" t="s">
        <v>205</v>
      </c>
      <c r="G37" s="606" t="s">
        <v>28</v>
      </c>
      <c r="H37" s="606" t="s">
        <v>206</v>
      </c>
      <c r="I37" s="606" t="s">
        <v>27</v>
      </c>
      <c r="J37" s="606" t="s">
        <v>207</v>
      </c>
      <c r="K37" s="606" t="s">
        <v>140</v>
      </c>
      <c r="L37" s="606" t="s">
        <v>139</v>
      </c>
      <c r="M37" s="606" t="s">
        <v>208</v>
      </c>
      <c r="N37" s="610" t="s">
        <v>238</v>
      </c>
    </row>
    <row r="38" spans="1:14" s="163" customFormat="1" ht="15.75" customHeight="1">
      <c r="A38" s="609"/>
      <c r="B38" s="607"/>
      <c r="C38" s="607"/>
      <c r="D38" s="607"/>
      <c r="E38" s="607"/>
      <c r="F38" s="607"/>
      <c r="G38" s="607"/>
      <c r="H38" s="607"/>
      <c r="I38" s="607"/>
      <c r="J38" s="607"/>
      <c r="K38" s="607"/>
      <c r="L38" s="607"/>
      <c r="M38" s="607"/>
      <c r="N38" s="611"/>
    </row>
    <row r="39" spans="1:14" s="163" customFormat="1" ht="6" customHeight="1">
      <c r="A39" s="175"/>
      <c r="B39" s="176"/>
      <c r="C39" s="177"/>
      <c r="D39" s="177"/>
      <c r="E39" s="176"/>
      <c r="F39" s="176"/>
      <c r="G39" s="177"/>
      <c r="H39" s="178"/>
      <c r="I39" s="177"/>
      <c r="J39" s="177"/>
      <c r="K39" s="176"/>
      <c r="L39" s="176"/>
      <c r="M39" s="177"/>
      <c r="N39" s="179"/>
    </row>
    <row r="40" spans="1:14" s="163" customFormat="1" ht="19.5" customHeight="1">
      <c r="A40" s="550" t="s">
        <v>38</v>
      </c>
      <c r="B40" s="176"/>
      <c r="C40" s="177"/>
      <c r="D40" s="177"/>
      <c r="E40" s="176"/>
      <c r="F40" s="176"/>
      <c r="G40" s="177"/>
      <c r="H40" s="178"/>
      <c r="I40" s="177"/>
      <c r="J40" s="177"/>
      <c r="K40" s="176"/>
      <c r="L40" s="176"/>
      <c r="M40" s="177"/>
      <c r="N40" s="179"/>
    </row>
    <row r="41" spans="1:14" s="163" customFormat="1" ht="3.75" customHeight="1">
      <c r="A41" s="175"/>
      <c r="B41" s="176"/>
      <c r="C41" s="177"/>
      <c r="D41" s="177"/>
      <c r="E41" s="176"/>
      <c r="F41" s="176"/>
      <c r="G41" s="177"/>
      <c r="H41" s="178"/>
      <c r="I41" s="177"/>
      <c r="J41" s="177"/>
      <c r="K41" s="176"/>
      <c r="L41" s="176"/>
      <c r="M41" s="177"/>
      <c r="N41" s="179"/>
    </row>
    <row r="42" spans="1:14" ht="12.75" customHeight="1">
      <c r="A42" s="180" t="s">
        <v>109</v>
      </c>
      <c r="B42" s="214" t="s">
        <v>35</v>
      </c>
      <c r="C42" s="229" t="s">
        <v>35</v>
      </c>
      <c r="D42" s="229" t="s">
        <v>35</v>
      </c>
      <c r="E42" s="214" t="s">
        <v>35</v>
      </c>
      <c r="F42" s="214">
        <v>18.651486958</v>
      </c>
      <c r="G42" s="229" t="s">
        <v>35</v>
      </c>
      <c r="H42" s="214">
        <v>11.268676199999998</v>
      </c>
      <c r="I42" s="229" t="s">
        <v>35</v>
      </c>
      <c r="J42" s="229" t="s">
        <v>35</v>
      </c>
      <c r="K42" s="214" t="s">
        <v>35</v>
      </c>
      <c r="L42" s="230" t="s">
        <v>35</v>
      </c>
      <c r="M42" s="229" t="s">
        <v>35</v>
      </c>
      <c r="N42" s="316">
        <f t="shared" ref="N42:N62" si="1">SUM(B42:M42)</f>
        <v>29.920163157999998</v>
      </c>
    </row>
    <row r="43" spans="1:14" ht="12.75" customHeight="1">
      <c r="A43" s="158" t="s">
        <v>215</v>
      </c>
      <c r="B43" s="218" t="s">
        <v>35</v>
      </c>
      <c r="C43" s="219" t="s">
        <v>35</v>
      </c>
      <c r="D43" s="219" t="s">
        <v>35</v>
      </c>
      <c r="E43" s="218" t="s">
        <v>35</v>
      </c>
      <c r="F43" s="218">
        <v>11.654783999999999</v>
      </c>
      <c r="G43" s="219" t="s">
        <v>35</v>
      </c>
      <c r="H43" s="218">
        <v>6.0216479999999999</v>
      </c>
      <c r="I43" s="219" t="s">
        <v>35</v>
      </c>
      <c r="J43" s="219" t="s">
        <v>35</v>
      </c>
      <c r="K43" s="218" t="s">
        <v>35</v>
      </c>
      <c r="L43" s="221" t="s">
        <v>35</v>
      </c>
      <c r="M43" s="219" t="s">
        <v>35</v>
      </c>
      <c r="N43" s="317">
        <f t="shared" si="1"/>
        <v>17.676431999999998</v>
      </c>
    </row>
    <row r="44" spans="1:14" ht="12.75" customHeight="1">
      <c r="A44" s="158" t="s">
        <v>106</v>
      </c>
      <c r="B44" s="218">
        <v>7.877014559600001</v>
      </c>
      <c r="C44" s="219" t="s">
        <v>35</v>
      </c>
      <c r="D44" s="220">
        <v>13.783942499999998</v>
      </c>
      <c r="E44" s="218" t="s">
        <v>35</v>
      </c>
      <c r="F44" s="218" t="s">
        <v>35</v>
      </c>
      <c r="G44" s="219" t="s">
        <v>35</v>
      </c>
      <c r="H44" s="218" t="s">
        <v>35</v>
      </c>
      <c r="I44" s="219" t="s">
        <v>35</v>
      </c>
      <c r="J44" s="219" t="s">
        <v>35</v>
      </c>
      <c r="K44" s="218" t="s">
        <v>35</v>
      </c>
      <c r="L44" s="221">
        <v>11.034171771399999</v>
      </c>
      <c r="M44" s="219" t="s">
        <v>35</v>
      </c>
      <c r="N44" s="317">
        <f t="shared" si="1"/>
        <v>32.695128830999998</v>
      </c>
    </row>
    <row r="45" spans="1:14" ht="12.75" customHeight="1">
      <c r="A45" s="158" t="s">
        <v>94</v>
      </c>
      <c r="B45" s="218" t="s">
        <v>35</v>
      </c>
      <c r="C45" s="219" t="s">
        <v>35</v>
      </c>
      <c r="D45" s="219" t="s">
        <v>35</v>
      </c>
      <c r="E45" s="218" t="s">
        <v>35</v>
      </c>
      <c r="F45" s="218" t="s">
        <v>35</v>
      </c>
      <c r="G45" s="219" t="s">
        <v>35</v>
      </c>
      <c r="H45" s="218" t="s">
        <v>35</v>
      </c>
      <c r="I45" s="219" t="s">
        <v>35</v>
      </c>
      <c r="J45" s="219" t="s">
        <v>35</v>
      </c>
      <c r="K45" s="218" t="s">
        <v>35</v>
      </c>
      <c r="L45" s="221">
        <v>0.26656699789999999</v>
      </c>
      <c r="M45" s="219" t="s">
        <v>35</v>
      </c>
      <c r="N45" s="317">
        <f t="shared" si="1"/>
        <v>0.26656699789999999</v>
      </c>
    </row>
    <row r="46" spans="1:14" ht="12.75" customHeight="1">
      <c r="A46" s="158" t="s">
        <v>216</v>
      </c>
      <c r="B46" s="218" t="s">
        <v>35</v>
      </c>
      <c r="C46" s="219" t="s">
        <v>35</v>
      </c>
      <c r="D46" s="219" t="s">
        <v>35</v>
      </c>
      <c r="E46" s="218" t="s">
        <v>35</v>
      </c>
      <c r="F46" s="218">
        <v>26.601790288</v>
      </c>
      <c r="G46" s="220">
        <v>14.037163500000002</v>
      </c>
      <c r="H46" s="218">
        <v>10.850737113000001</v>
      </c>
      <c r="I46" s="219" t="s">
        <v>35</v>
      </c>
      <c r="J46" s="219" t="s">
        <v>35</v>
      </c>
      <c r="K46" s="218" t="s">
        <v>35</v>
      </c>
      <c r="L46" s="221" t="s">
        <v>35</v>
      </c>
      <c r="M46" s="219" t="s">
        <v>35</v>
      </c>
      <c r="N46" s="317">
        <f t="shared" si="1"/>
        <v>51.489690901000003</v>
      </c>
    </row>
    <row r="47" spans="1:14" ht="12.75" customHeight="1">
      <c r="A47" s="158" t="s">
        <v>84</v>
      </c>
      <c r="B47" s="218" t="s">
        <v>35</v>
      </c>
      <c r="C47" s="220">
        <v>0.60701214000000003</v>
      </c>
      <c r="D47" s="220">
        <v>6.6597202879999999</v>
      </c>
      <c r="E47" s="218">
        <v>0.41043984</v>
      </c>
      <c r="F47" s="218">
        <v>0.53961079200000006</v>
      </c>
      <c r="G47" s="219" t="s">
        <v>35</v>
      </c>
      <c r="H47" s="218" t="s">
        <v>35</v>
      </c>
      <c r="I47" s="220">
        <v>0.8208301360000001</v>
      </c>
      <c r="J47" s="220">
        <v>3.9465924640000001</v>
      </c>
      <c r="K47" s="218" t="s">
        <v>35</v>
      </c>
      <c r="L47" s="221" t="s">
        <v>35</v>
      </c>
      <c r="M47" s="219" t="s">
        <v>35</v>
      </c>
      <c r="N47" s="317">
        <f t="shared" si="1"/>
        <v>12.984205659999999</v>
      </c>
    </row>
    <row r="48" spans="1:14" ht="12.75" customHeight="1">
      <c r="A48" s="158" t="s">
        <v>130</v>
      </c>
      <c r="B48" s="218" t="s">
        <v>35</v>
      </c>
      <c r="C48" s="220">
        <v>3.3724007800000004</v>
      </c>
      <c r="D48" s="219" t="s">
        <v>35</v>
      </c>
      <c r="E48" s="218" t="s">
        <v>35</v>
      </c>
      <c r="F48" s="218" t="s">
        <v>35</v>
      </c>
      <c r="G48" s="219" t="s">
        <v>35</v>
      </c>
      <c r="H48" s="218" t="s">
        <v>35</v>
      </c>
      <c r="I48" s="219" t="s">
        <v>35</v>
      </c>
      <c r="J48" s="219" t="s">
        <v>35</v>
      </c>
      <c r="K48" s="218" t="s">
        <v>35</v>
      </c>
      <c r="L48" s="221" t="s">
        <v>35</v>
      </c>
      <c r="M48" s="219" t="s">
        <v>35</v>
      </c>
      <c r="N48" s="317">
        <f t="shared" si="1"/>
        <v>3.3724007800000004</v>
      </c>
    </row>
    <row r="49" spans="1:14" ht="12.75" customHeight="1">
      <c r="A49" s="158" t="s">
        <v>111</v>
      </c>
      <c r="B49" s="218" t="s">
        <v>35</v>
      </c>
      <c r="C49" s="219" t="s">
        <v>35</v>
      </c>
      <c r="D49" s="219" t="s">
        <v>35</v>
      </c>
      <c r="E49" s="218" t="s">
        <v>35</v>
      </c>
      <c r="F49" s="218">
        <v>0.12140242800000001</v>
      </c>
      <c r="G49" s="219" t="s">
        <v>35</v>
      </c>
      <c r="H49" s="218" t="s">
        <v>35</v>
      </c>
      <c r="I49" s="219" t="s">
        <v>35</v>
      </c>
      <c r="J49" s="219" t="s">
        <v>35</v>
      </c>
      <c r="K49" s="218" t="s">
        <v>35</v>
      </c>
      <c r="L49" s="221" t="s">
        <v>35</v>
      </c>
      <c r="M49" s="219" t="s">
        <v>35</v>
      </c>
      <c r="N49" s="317">
        <f t="shared" si="1"/>
        <v>0.12140242800000001</v>
      </c>
    </row>
    <row r="50" spans="1:14" ht="12.75" customHeight="1">
      <c r="A50" s="158" t="s">
        <v>63</v>
      </c>
      <c r="B50" s="218">
        <v>59.828222353800008</v>
      </c>
      <c r="C50" s="220">
        <v>2.0481183294999998</v>
      </c>
      <c r="D50" s="220">
        <v>49.314685729400011</v>
      </c>
      <c r="E50" s="218">
        <v>13.981884277000001</v>
      </c>
      <c r="F50" s="218">
        <v>32.5986559953</v>
      </c>
      <c r="G50" s="220">
        <v>21.852719999999998</v>
      </c>
      <c r="H50" s="218">
        <v>8.1923379906000005</v>
      </c>
      <c r="I50" s="220">
        <v>12.372008367999999</v>
      </c>
      <c r="J50" s="220">
        <v>56.944636293700007</v>
      </c>
      <c r="K50" s="218">
        <v>6.9927840000000003</v>
      </c>
      <c r="L50" s="221">
        <v>108.13971605020001</v>
      </c>
      <c r="M50" s="220">
        <v>5.76</v>
      </c>
      <c r="N50" s="317">
        <f t="shared" si="1"/>
        <v>378.02576938750008</v>
      </c>
    </row>
    <row r="51" spans="1:14" ht="12.75" customHeight="1">
      <c r="A51" s="158" t="s">
        <v>122</v>
      </c>
      <c r="B51" s="218" t="s">
        <v>35</v>
      </c>
      <c r="C51" s="219" t="s">
        <v>35</v>
      </c>
      <c r="D51" s="219" t="s">
        <v>35</v>
      </c>
      <c r="E51" s="218" t="s">
        <v>35</v>
      </c>
      <c r="F51" s="218" t="s">
        <v>35</v>
      </c>
      <c r="G51" s="219" t="s">
        <v>35</v>
      </c>
      <c r="H51" s="218" t="s">
        <v>35</v>
      </c>
      <c r="I51" s="219" t="s">
        <v>35</v>
      </c>
      <c r="J51" s="219" t="s">
        <v>35</v>
      </c>
      <c r="K51" s="218">
        <v>5.1804869999999994</v>
      </c>
      <c r="L51" s="221" t="s">
        <v>35</v>
      </c>
      <c r="M51" s="219" t="s">
        <v>35</v>
      </c>
      <c r="N51" s="317">
        <f t="shared" si="1"/>
        <v>5.1804869999999994</v>
      </c>
    </row>
    <row r="52" spans="1:14" ht="12.75" customHeight="1">
      <c r="A52" s="158" t="s">
        <v>64</v>
      </c>
      <c r="B52" s="218">
        <v>1.3112280000000001</v>
      </c>
      <c r="C52" s="219" t="s">
        <v>35</v>
      </c>
      <c r="D52" s="219" t="s">
        <v>35</v>
      </c>
      <c r="E52" s="218" t="s">
        <v>35</v>
      </c>
      <c r="F52" s="218">
        <v>12.356369676999998</v>
      </c>
      <c r="G52" s="219" t="s">
        <v>35</v>
      </c>
      <c r="H52" s="218">
        <v>3.1256661722000003</v>
      </c>
      <c r="I52" s="219" t="s">
        <v>35</v>
      </c>
      <c r="J52" s="219" t="s">
        <v>35</v>
      </c>
      <c r="K52" s="218" t="s">
        <v>35</v>
      </c>
      <c r="L52" s="221" t="s">
        <v>35</v>
      </c>
      <c r="M52" s="219" t="s">
        <v>35</v>
      </c>
      <c r="N52" s="317">
        <f t="shared" si="1"/>
        <v>16.793263849199999</v>
      </c>
    </row>
    <row r="53" spans="1:14" ht="12.75" customHeight="1">
      <c r="A53" s="158" t="s">
        <v>65</v>
      </c>
      <c r="B53" s="218" t="s">
        <v>35</v>
      </c>
      <c r="C53" s="220">
        <v>4.4912032865999993</v>
      </c>
      <c r="D53" s="219" t="s">
        <v>35</v>
      </c>
      <c r="E53" s="218" t="s">
        <v>35</v>
      </c>
      <c r="F53" s="218" t="s">
        <v>35</v>
      </c>
      <c r="G53" s="219" t="s">
        <v>35</v>
      </c>
      <c r="H53" s="218" t="s">
        <v>35</v>
      </c>
      <c r="I53" s="219" t="s">
        <v>35</v>
      </c>
      <c r="J53" s="219" t="s">
        <v>35</v>
      </c>
      <c r="K53" s="218" t="s">
        <v>35</v>
      </c>
      <c r="L53" s="221" t="s">
        <v>35</v>
      </c>
      <c r="M53" s="219" t="s">
        <v>35</v>
      </c>
      <c r="N53" s="317">
        <f t="shared" si="1"/>
        <v>4.4912032865999993</v>
      </c>
    </row>
    <row r="54" spans="1:14" ht="12.75" customHeight="1">
      <c r="A54" s="158" t="s">
        <v>66</v>
      </c>
      <c r="B54" s="218">
        <v>0.7500150000000001</v>
      </c>
      <c r="C54" s="219" t="s">
        <v>35</v>
      </c>
      <c r="D54" s="220">
        <v>161.16589466799999</v>
      </c>
      <c r="E54" s="218">
        <v>24.682126271200005</v>
      </c>
      <c r="F54" s="218">
        <v>0.58527635400000011</v>
      </c>
      <c r="G54" s="219" t="s">
        <v>35</v>
      </c>
      <c r="H54" s="218" t="s">
        <v>35</v>
      </c>
      <c r="I54" s="220">
        <v>17.227747170199997</v>
      </c>
      <c r="J54" s="220">
        <v>88.153582165200007</v>
      </c>
      <c r="K54" s="218" t="s">
        <v>35</v>
      </c>
      <c r="L54" s="221" t="s">
        <v>35</v>
      </c>
      <c r="M54" s="219" t="s">
        <v>35</v>
      </c>
      <c r="N54" s="317">
        <f t="shared" si="1"/>
        <v>292.56464162859999</v>
      </c>
    </row>
    <row r="55" spans="1:14" ht="12.75" customHeight="1">
      <c r="A55" s="158" t="s">
        <v>67</v>
      </c>
      <c r="B55" s="218" t="s">
        <v>35</v>
      </c>
      <c r="C55" s="220">
        <v>12.349793798999999</v>
      </c>
      <c r="D55" s="219" t="s">
        <v>35</v>
      </c>
      <c r="E55" s="218" t="s">
        <v>35</v>
      </c>
      <c r="F55" s="218" t="s">
        <v>35</v>
      </c>
      <c r="G55" s="219" t="s">
        <v>35</v>
      </c>
      <c r="H55" s="218" t="s">
        <v>35</v>
      </c>
      <c r="I55" s="219" t="s">
        <v>35</v>
      </c>
      <c r="J55" s="220">
        <v>75.599999999999994</v>
      </c>
      <c r="K55" s="218" t="s">
        <v>35</v>
      </c>
      <c r="L55" s="221" t="s">
        <v>35</v>
      </c>
      <c r="M55" s="219" t="s">
        <v>35</v>
      </c>
      <c r="N55" s="317">
        <f t="shared" si="1"/>
        <v>87.949793798999991</v>
      </c>
    </row>
    <row r="56" spans="1:14" ht="12.75" customHeight="1">
      <c r="A56" s="158" t="s">
        <v>68</v>
      </c>
      <c r="B56" s="218">
        <v>188.94033171200005</v>
      </c>
      <c r="C56" s="220">
        <v>0.58531492500000004</v>
      </c>
      <c r="D56" s="219" t="s">
        <v>35</v>
      </c>
      <c r="E56" s="218">
        <v>0.45528749999999996</v>
      </c>
      <c r="F56" s="218">
        <v>32.347754679999994</v>
      </c>
      <c r="G56" s="219" t="s">
        <v>35</v>
      </c>
      <c r="H56" s="218" t="s">
        <v>35</v>
      </c>
      <c r="I56" s="219" t="s">
        <v>35</v>
      </c>
      <c r="J56" s="219" t="s">
        <v>35</v>
      </c>
      <c r="K56" s="218" t="s">
        <v>35</v>
      </c>
      <c r="L56" s="221">
        <v>127.968561812</v>
      </c>
      <c r="M56" s="219" t="s">
        <v>35</v>
      </c>
      <c r="N56" s="317">
        <f t="shared" si="1"/>
        <v>350.29725062900008</v>
      </c>
    </row>
    <row r="57" spans="1:14" ht="12.75" customHeight="1">
      <c r="A57" s="158" t="s">
        <v>127</v>
      </c>
      <c r="B57" s="218" t="s">
        <v>35</v>
      </c>
      <c r="C57" s="219" t="s">
        <v>35</v>
      </c>
      <c r="D57" s="220">
        <v>46.393027178000004</v>
      </c>
      <c r="E57" s="218" t="s">
        <v>35</v>
      </c>
      <c r="F57" s="218" t="s">
        <v>35</v>
      </c>
      <c r="G57" s="219" t="s">
        <v>35</v>
      </c>
      <c r="H57" s="218" t="s">
        <v>35</v>
      </c>
      <c r="I57" s="219" t="s">
        <v>35</v>
      </c>
      <c r="J57" s="220" t="s">
        <v>250</v>
      </c>
      <c r="K57" s="218" t="s">
        <v>35</v>
      </c>
      <c r="L57" s="221" t="s">
        <v>35</v>
      </c>
      <c r="M57" s="219" t="s">
        <v>35</v>
      </c>
      <c r="N57" s="317">
        <v>46.46</v>
      </c>
    </row>
    <row r="58" spans="1:14" ht="12.75" customHeight="1">
      <c r="A58" s="158" t="s">
        <v>69</v>
      </c>
      <c r="B58" s="218">
        <v>5.6470395</v>
      </c>
      <c r="C58" s="219" t="s">
        <v>35</v>
      </c>
      <c r="D58" s="220">
        <v>339.18960485629998</v>
      </c>
      <c r="E58" s="218">
        <v>19.986798777800001</v>
      </c>
      <c r="F58" s="218">
        <v>17.179319862499998</v>
      </c>
      <c r="G58" s="220">
        <v>27.619409999999998</v>
      </c>
      <c r="H58" s="218">
        <v>10.6441499001</v>
      </c>
      <c r="I58" s="220">
        <v>20.172868576900001</v>
      </c>
      <c r="J58" s="220">
        <v>201.29353814079997</v>
      </c>
      <c r="K58" s="218" t="s">
        <v>35</v>
      </c>
      <c r="L58" s="221" t="s">
        <v>35</v>
      </c>
      <c r="M58" s="219" t="s">
        <v>35</v>
      </c>
      <c r="N58" s="317">
        <f t="shared" si="1"/>
        <v>641.73272961439989</v>
      </c>
    </row>
    <row r="59" spans="1:14" ht="12.75" customHeight="1">
      <c r="A59" s="158" t="s">
        <v>131</v>
      </c>
      <c r="B59" s="218" t="s">
        <v>35</v>
      </c>
      <c r="C59" s="220">
        <v>1.6551682496</v>
      </c>
      <c r="D59" s="219" t="s">
        <v>35</v>
      </c>
      <c r="E59" s="218" t="s">
        <v>35</v>
      </c>
      <c r="F59" s="218" t="s">
        <v>35</v>
      </c>
      <c r="G59" s="219" t="s">
        <v>35</v>
      </c>
      <c r="H59" s="218" t="s">
        <v>35</v>
      </c>
      <c r="I59" s="219" t="s">
        <v>35</v>
      </c>
      <c r="J59" s="219" t="s">
        <v>35</v>
      </c>
      <c r="K59" s="218" t="s">
        <v>35</v>
      </c>
      <c r="L59" s="221" t="s">
        <v>35</v>
      </c>
      <c r="M59" s="219" t="s">
        <v>35</v>
      </c>
      <c r="N59" s="317">
        <f t="shared" si="1"/>
        <v>1.6551682496</v>
      </c>
    </row>
    <row r="60" spans="1:14" ht="12.75" customHeight="1">
      <c r="A60" s="158" t="s">
        <v>70</v>
      </c>
      <c r="B60" s="218" t="s">
        <v>35</v>
      </c>
      <c r="C60" s="219" t="s">
        <v>35</v>
      </c>
      <c r="D60" s="220">
        <v>6.7058337559999996</v>
      </c>
      <c r="E60" s="218" t="s">
        <v>35</v>
      </c>
      <c r="F60" s="218" t="s">
        <v>35</v>
      </c>
      <c r="G60" s="219" t="s">
        <v>35</v>
      </c>
      <c r="H60" s="218" t="s">
        <v>35</v>
      </c>
      <c r="I60" s="219" t="s">
        <v>35</v>
      </c>
      <c r="J60" s="219" t="s">
        <v>35</v>
      </c>
      <c r="K60" s="218" t="s">
        <v>35</v>
      </c>
      <c r="L60" s="221" t="s">
        <v>35</v>
      </c>
      <c r="M60" s="219" t="s">
        <v>35</v>
      </c>
      <c r="N60" s="317">
        <f t="shared" si="1"/>
        <v>6.7058337559999996</v>
      </c>
    </row>
    <row r="61" spans="1:14" ht="12.75" customHeight="1">
      <c r="A61" s="158" t="s">
        <v>71</v>
      </c>
      <c r="B61" s="218" t="s">
        <v>35</v>
      </c>
      <c r="C61" s="219" t="s">
        <v>35</v>
      </c>
      <c r="D61" s="219" t="s">
        <v>35</v>
      </c>
      <c r="E61" s="218" t="s">
        <v>35</v>
      </c>
      <c r="F61" s="218" t="s">
        <v>35</v>
      </c>
      <c r="G61" s="220">
        <v>55.238819999999997</v>
      </c>
      <c r="H61" s="218" t="s">
        <v>35</v>
      </c>
      <c r="I61" s="219" t="s">
        <v>35</v>
      </c>
      <c r="J61" s="219" t="s">
        <v>35</v>
      </c>
      <c r="K61" s="218" t="s">
        <v>35</v>
      </c>
      <c r="L61" s="221" t="s">
        <v>35</v>
      </c>
      <c r="M61" s="219" t="s">
        <v>35</v>
      </c>
      <c r="N61" s="317">
        <f t="shared" si="1"/>
        <v>55.238819999999997</v>
      </c>
    </row>
    <row r="62" spans="1:14" ht="12.75" customHeight="1">
      <c r="A62" s="158" t="s">
        <v>105</v>
      </c>
      <c r="B62" s="218" t="s">
        <v>35</v>
      </c>
      <c r="C62" s="219" t="s">
        <v>35</v>
      </c>
      <c r="D62" s="220">
        <v>259.78931597780002</v>
      </c>
      <c r="E62" s="218">
        <v>63.345520639999997</v>
      </c>
      <c r="F62" s="218">
        <v>123.95228560000001</v>
      </c>
      <c r="G62" s="219" t="s">
        <v>35</v>
      </c>
      <c r="H62" s="218" t="s">
        <v>35</v>
      </c>
      <c r="I62" s="220">
        <v>22.085201760000004</v>
      </c>
      <c r="J62" s="220">
        <v>161.46836379200002</v>
      </c>
      <c r="K62" s="218" t="s">
        <v>35</v>
      </c>
      <c r="L62" s="221" t="s">
        <v>35</v>
      </c>
      <c r="M62" s="219" t="s">
        <v>35</v>
      </c>
      <c r="N62" s="317">
        <f t="shared" si="1"/>
        <v>630.64068776980002</v>
      </c>
    </row>
    <row r="63" spans="1:14" ht="12.75" customHeight="1">
      <c r="A63" s="158" t="s">
        <v>72</v>
      </c>
      <c r="B63" s="218">
        <v>0.24282000000000001</v>
      </c>
      <c r="C63" s="219" t="s">
        <v>35</v>
      </c>
      <c r="D63" s="220">
        <v>3.5329942474999991</v>
      </c>
      <c r="E63" s="218">
        <v>0.42011395500000004</v>
      </c>
      <c r="F63" s="218">
        <v>3.9380744999999999</v>
      </c>
      <c r="G63" s="219" t="s">
        <v>35</v>
      </c>
      <c r="H63" s="218" t="s">
        <v>250</v>
      </c>
      <c r="I63" s="220">
        <v>0.5853338522</v>
      </c>
      <c r="J63" s="220">
        <v>4.7993889646000003</v>
      </c>
      <c r="K63" s="218" t="s">
        <v>35</v>
      </c>
      <c r="L63" s="221" t="s">
        <v>35</v>
      </c>
      <c r="M63" s="219" t="s">
        <v>35</v>
      </c>
      <c r="N63" s="317">
        <v>13.55</v>
      </c>
    </row>
    <row r="64" spans="1:14" ht="12.75" customHeight="1">
      <c r="A64" s="158" t="s">
        <v>132</v>
      </c>
      <c r="B64" s="218" t="s">
        <v>35</v>
      </c>
      <c r="C64" s="220" t="s">
        <v>250</v>
      </c>
      <c r="D64" s="219" t="s">
        <v>35</v>
      </c>
      <c r="E64" s="218" t="s">
        <v>35</v>
      </c>
      <c r="F64" s="218" t="s">
        <v>35</v>
      </c>
      <c r="G64" s="219" t="s">
        <v>35</v>
      </c>
      <c r="H64" s="218" t="s">
        <v>35</v>
      </c>
      <c r="I64" s="219" t="s">
        <v>35</v>
      </c>
      <c r="J64" s="219" t="s">
        <v>35</v>
      </c>
      <c r="K64" s="218" t="s">
        <v>35</v>
      </c>
      <c r="L64" s="221" t="s">
        <v>35</v>
      </c>
      <c r="M64" s="219" t="s">
        <v>35</v>
      </c>
      <c r="N64" s="317" t="s">
        <v>250</v>
      </c>
    </row>
    <row r="65" spans="1:14" ht="3.75" customHeight="1">
      <c r="A65" s="175"/>
      <c r="B65" s="179"/>
      <c r="C65" s="186"/>
      <c r="D65" s="186"/>
      <c r="E65" s="179"/>
      <c r="F65" s="179"/>
      <c r="G65" s="186"/>
      <c r="H65" s="187"/>
      <c r="I65" s="186"/>
      <c r="J65" s="186"/>
      <c r="K65" s="179"/>
      <c r="L65" s="179"/>
      <c r="M65" s="186"/>
      <c r="N65" s="179"/>
    </row>
    <row r="66" spans="1:14" ht="12.75" customHeight="1">
      <c r="A66" s="170" t="s">
        <v>422</v>
      </c>
      <c r="B66" s="231">
        <v>264.59667112539995</v>
      </c>
      <c r="C66" s="232">
        <v>25.159597521400002</v>
      </c>
      <c r="D66" s="232">
        <v>886.53501920099995</v>
      </c>
      <c r="E66" s="231">
        <v>123.282171261</v>
      </c>
      <c r="F66" s="231">
        <v>280.52681113479997</v>
      </c>
      <c r="G66" s="232">
        <v>118.74811349999999</v>
      </c>
      <c r="H66" s="231">
        <v>50.133575375899994</v>
      </c>
      <c r="I66" s="232">
        <v>73.263989863299983</v>
      </c>
      <c r="J66" s="232">
        <v>592.27590821640013</v>
      </c>
      <c r="K66" s="231">
        <v>12.173271</v>
      </c>
      <c r="L66" s="233">
        <v>247.40901663149998</v>
      </c>
      <c r="M66" s="232">
        <v>5.76</v>
      </c>
      <c r="N66" s="234">
        <v>2679.86</v>
      </c>
    </row>
    <row r="67" spans="1:14" s="163" customFormat="1">
      <c r="A67" s="175"/>
      <c r="B67" s="179"/>
      <c r="C67" s="188"/>
      <c r="D67" s="188"/>
      <c r="E67" s="179"/>
      <c r="F67" s="179"/>
      <c r="G67" s="188"/>
      <c r="H67" s="189"/>
      <c r="I67" s="188"/>
      <c r="J67" s="188"/>
      <c r="K67" s="179"/>
      <c r="L67" s="179"/>
      <c r="M67" s="188"/>
      <c r="N67" s="179"/>
    </row>
    <row r="68" spans="1:14" s="163" customFormat="1">
      <c r="A68" s="175"/>
      <c r="B68" s="179"/>
      <c r="C68" s="188"/>
      <c r="D68" s="188"/>
      <c r="E68" s="179"/>
      <c r="F68" s="179"/>
      <c r="G68" s="188"/>
      <c r="H68" s="189"/>
      <c r="I68" s="188"/>
      <c r="J68" s="188"/>
      <c r="K68" s="179"/>
      <c r="L68" s="179"/>
      <c r="M68" s="188"/>
      <c r="N68" s="179"/>
    </row>
    <row r="69" spans="1:14" s="163" customFormat="1">
      <c r="A69" s="139" t="s">
        <v>419</v>
      </c>
      <c r="B69" s="179"/>
      <c r="C69" s="188"/>
      <c r="D69" s="188"/>
      <c r="E69" s="179"/>
      <c r="F69" s="179"/>
      <c r="G69" s="188"/>
      <c r="H69" s="189"/>
      <c r="I69" s="188"/>
      <c r="J69" s="188"/>
      <c r="K69" s="179"/>
      <c r="L69" s="179"/>
      <c r="M69" s="188"/>
      <c r="N69" s="179"/>
    </row>
    <row r="70" spans="1:14" s="163" customFormat="1">
      <c r="A70" s="175"/>
      <c r="B70" s="179"/>
      <c r="C70" s="188"/>
      <c r="D70" s="188"/>
      <c r="E70" s="179"/>
      <c r="F70" s="179"/>
      <c r="G70" s="188"/>
      <c r="H70" s="189"/>
      <c r="I70" s="188"/>
      <c r="J70" s="188"/>
      <c r="K70" s="179"/>
      <c r="L70" s="179"/>
      <c r="M70" s="188"/>
      <c r="N70" s="179"/>
    </row>
    <row r="71" spans="1:14" s="163" customFormat="1" ht="15" customHeight="1">
      <c r="A71" s="608" t="s">
        <v>232</v>
      </c>
      <c r="B71" s="606" t="s">
        <v>204</v>
      </c>
      <c r="C71" s="606" t="s">
        <v>29</v>
      </c>
      <c r="D71" s="606" t="s">
        <v>90</v>
      </c>
      <c r="E71" s="606" t="s">
        <v>54</v>
      </c>
      <c r="F71" s="606" t="s">
        <v>205</v>
      </c>
      <c r="G71" s="606" t="s">
        <v>28</v>
      </c>
      <c r="H71" s="606" t="s">
        <v>206</v>
      </c>
      <c r="I71" s="606" t="s">
        <v>27</v>
      </c>
      <c r="J71" s="606" t="s">
        <v>207</v>
      </c>
      <c r="K71" s="606" t="s">
        <v>140</v>
      </c>
      <c r="L71" s="606" t="s">
        <v>139</v>
      </c>
      <c r="M71" s="606" t="s">
        <v>208</v>
      </c>
      <c r="N71" s="610" t="s">
        <v>238</v>
      </c>
    </row>
    <row r="72" spans="1:14" s="163" customFormat="1">
      <c r="A72" s="609"/>
      <c r="B72" s="607"/>
      <c r="C72" s="607"/>
      <c r="D72" s="607"/>
      <c r="E72" s="607"/>
      <c r="F72" s="607"/>
      <c r="G72" s="607"/>
      <c r="H72" s="607"/>
      <c r="I72" s="607"/>
      <c r="J72" s="607"/>
      <c r="K72" s="607"/>
      <c r="L72" s="607"/>
      <c r="M72" s="607"/>
      <c r="N72" s="611"/>
    </row>
    <row r="73" spans="1:14" s="163" customFormat="1" ht="6" customHeight="1">
      <c r="A73" s="175"/>
      <c r="B73" s="179"/>
      <c r="C73" s="188"/>
      <c r="D73" s="188"/>
      <c r="E73" s="179"/>
      <c r="F73" s="179"/>
      <c r="G73" s="188"/>
      <c r="H73" s="189"/>
      <c r="I73" s="188"/>
      <c r="J73" s="188"/>
      <c r="K73" s="179"/>
      <c r="L73" s="179"/>
      <c r="M73" s="188"/>
      <c r="N73" s="179"/>
    </row>
    <row r="74" spans="1:14" s="163" customFormat="1" ht="19.5" customHeight="1">
      <c r="A74" s="465" t="s">
        <v>39</v>
      </c>
      <c r="B74" s="179"/>
      <c r="C74" s="188"/>
      <c r="D74" s="188"/>
      <c r="E74" s="179"/>
      <c r="F74" s="179"/>
      <c r="G74" s="188"/>
      <c r="H74" s="189"/>
      <c r="I74" s="188"/>
      <c r="J74" s="188"/>
      <c r="K74" s="179"/>
      <c r="L74" s="179"/>
      <c r="M74" s="188"/>
      <c r="N74" s="179"/>
    </row>
    <row r="75" spans="1:14" s="163" customFormat="1" ht="3.75" customHeight="1">
      <c r="A75" s="175"/>
      <c r="B75" s="179"/>
      <c r="C75" s="188"/>
      <c r="D75" s="188"/>
      <c r="E75" s="179"/>
      <c r="F75" s="179"/>
      <c r="G75" s="188"/>
      <c r="H75" s="189"/>
      <c r="I75" s="188"/>
      <c r="J75" s="188"/>
      <c r="K75" s="179"/>
      <c r="L75" s="179"/>
      <c r="M75" s="188"/>
      <c r="N75" s="179"/>
    </row>
    <row r="76" spans="1:14" ht="12.75" customHeight="1">
      <c r="A76" s="180" t="s">
        <v>73</v>
      </c>
      <c r="B76" s="214">
        <v>0.56001120000000004</v>
      </c>
      <c r="C76" s="229" t="s">
        <v>35</v>
      </c>
      <c r="D76" s="229" t="s">
        <v>35</v>
      </c>
      <c r="E76" s="214" t="s">
        <v>35</v>
      </c>
      <c r="F76" s="214" t="s">
        <v>35</v>
      </c>
      <c r="G76" s="229" t="s">
        <v>35</v>
      </c>
      <c r="H76" s="214" t="s">
        <v>35</v>
      </c>
      <c r="I76" s="229" t="s">
        <v>35</v>
      </c>
      <c r="J76" s="229" t="s">
        <v>35</v>
      </c>
      <c r="K76" s="214" t="s">
        <v>35</v>
      </c>
      <c r="L76" s="230" t="s">
        <v>35</v>
      </c>
      <c r="M76" s="229" t="s">
        <v>35</v>
      </c>
      <c r="N76" s="316">
        <f t="shared" ref="N76:N87" si="2">SUM(B76:M76)</f>
        <v>0.56001120000000004</v>
      </c>
    </row>
    <row r="77" spans="1:14" ht="12.75" customHeight="1">
      <c r="A77" s="158" t="s">
        <v>74</v>
      </c>
      <c r="B77" s="218">
        <v>2.6720530563999998</v>
      </c>
      <c r="C77" s="219" t="s">
        <v>35</v>
      </c>
      <c r="D77" s="219" t="s">
        <v>35</v>
      </c>
      <c r="E77" s="218">
        <v>3.0353999999999999E-2</v>
      </c>
      <c r="F77" s="218">
        <v>0.151755</v>
      </c>
      <c r="G77" s="219" t="s">
        <v>35</v>
      </c>
      <c r="H77" s="218" t="s">
        <v>35</v>
      </c>
      <c r="I77" s="219" t="s">
        <v>35</v>
      </c>
      <c r="J77" s="219" t="s">
        <v>35</v>
      </c>
      <c r="K77" s="218" t="s">
        <v>35</v>
      </c>
      <c r="L77" s="221" t="s">
        <v>35</v>
      </c>
      <c r="M77" s="219" t="s">
        <v>35</v>
      </c>
      <c r="N77" s="317">
        <f t="shared" si="2"/>
        <v>2.8541620563999999</v>
      </c>
    </row>
    <row r="78" spans="1:14" ht="12.75" customHeight="1">
      <c r="A78" s="158" t="s">
        <v>75</v>
      </c>
      <c r="B78" s="218">
        <v>0.2640277654</v>
      </c>
      <c r="C78" s="219" t="s">
        <v>35</v>
      </c>
      <c r="D78" s="220">
        <v>1.2317550000000002</v>
      </c>
      <c r="E78" s="218">
        <v>2.8125000000000004E-2</v>
      </c>
      <c r="F78" s="218" t="s">
        <v>35</v>
      </c>
      <c r="G78" s="220">
        <v>0.12140399999999998</v>
      </c>
      <c r="H78" s="218" t="s">
        <v>35</v>
      </c>
      <c r="I78" s="219" t="s">
        <v>35</v>
      </c>
      <c r="J78" s="220">
        <v>0.44597399999999998</v>
      </c>
      <c r="K78" s="218" t="s">
        <v>35</v>
      </c>
      <c r="L78" s="221" t="s">
        <v>250</v>
      </c>
      <c r="M78" s="219" t="s">
        <v>35</v>
      </c>
      <c r="N78" s="317">
        <f t="shared" si="2"/>
        <v>2.0912857654000003</v>
      </c>
    </row>
    <row r="79" spans="1:14" ht="12.75" customHeight="1">
      <c r="A79" s="158" t="s">
        <v>118</v>
      </c>
      <c r="B79" s="218">
        <v>28.682100000000002</v>
      </c>
      <c r="C79" s="219" t="s">
        <v>35</v>
      </c>
      <c r="D79" s="220">
        <v>143.40847500000001</v>
      </c>
      <c r="E79" s="218">
        <v>1.2000000000000002</v>
      </c>
      <c r="F79" s="218">
        <v>10.246500000000001</v>
      </c>
      <c r="G79" s="219" t="s">
        <v>35</v>
      </c>
      <c r="H79" s="218" t="s">
        <v>35</v>
      </c>
      <c r="I79" s="219" t="s">
        <v>35</v>
      </c>
      <c r="J79" s="220">
        <v>12.29175</v>
      </c>
      <c r="K79" s="218" t="s">
        <v>35</v>
      </c>
      <c r="L79" s="221">
        <v>276.00957500000004</v>
      </c>
      <c r="M79" s="219" t="s">
        <v>35</v>
      </c>
      <c r="N79" s="317">
        <f t="shared" si="2"/>
        <v>471.83840000000004</v>
      </c>
    </row>
    <row r="80" spans="1:14" ht="12.75" customHeight="1">
      <c r="A80" s="158" t="s">
        <v>110</v>
      </c>
      <c r="B80" s="218">
        <v>0.63648000000000005</v>
      </c>
      <c r="C80" s="219" t="s">
        <v>35</v>
      </c>
      <c r="D80" s="219" t="s">
        <v>35</v>
      </c>
      <c r="E80" s="218" t="s">
        <v>35</v>
      </c>
      <c r="F80" s="218" t="s">
        <v>35</v>
      </c>
      <c r="G80" s="219" t="s">
        <v>35</v>
      </c>
      <c r="H80" s="218" t="s">
        <v>35</v>
      </c>
      <c r="I80" s="219" t="s">
        <v>35</v>
      </c>
      <c r="J80" s="219" t="s">
        <v>35</v>
      </c>
      <c r="K80" s="218" t="s">
        <v>35</v>
      </c>
      <c r="L80" s="221" t="s">
        <v>35</v>
      </c>
      <c r="M80" s="219" t="s">
        <v>35</v>
      </c>
      <c r="N80" s="317">
        <f t="shared" si="2"/>
        <v>0.63648000000000005</v>
      </c>
    </row>
    <row r="81" spans="1:14" ht="12.75" customHeight="1">
      <c r="A81" s="158" t="s">
        <v>76</v>
      </c>
      <c r="B81" s="218">
        <v>1.2487873178999997</v>
      </c>
      <c r="C81" s="220" t="s">
        <v>250</v>
      </c>
      <c r="D81" s="220">
        <v>8.4112924547999999</v>
      </c>
      <c r="E81" s="218">
        <v>0.45721412120000005</v>
      </c>
      <c r="F81" s="218" t="s">
        <v>250</v>
      </c>
      <c r="G81" s="220">
        <v>0.227634</v>
      </c>
      <c r="H81" s="218" t="s">
        <v>35</v>
      </c>
      <c r="I81" s="220">
        <v>0.11863974900000002</v>
      </c>
      <c r="J81" s="220">
        <v>4.1596089790999997</v>
      </c>
      <c r="K81" s="218">
        <v>2.4282000000000001E-2</v>
      </c>
      <c r="L81" s="221" t="s">
        <v>250</v>
      </c>
      <c r="M81" s="219" t="s">
        <v>35</v>
      </c>
      <c r="N81" s="317">
        <f t="shared" si="2"/>
        <v>14.647458621999998</v>
      </c>
    </row>
    <row r="82" spans="1:14" ht="12.75" customHeight="1">
      <c r="A82" s="158" t="s">
        <v>95</v>
      </c>
      <c r="B82" s="218" t="s">
        <v>35</v>
      </c>
      <c r="C82" s="219" t="s">
        <v>35</v>
      </c>
      <c r="D82" s="220">
        <v>36.039752011600001</v>
      </c>
      <c r="E82" s="218">
        <v>2.0833750000000002</v>
      </c>
      <c r="F82" s="218" t="s">
        <v>35</v>
      </c>
      <c r="G82" s="219" t="s">
        <v>35</v>
      </c>
      <c r="H82" s="218" t="s">
        <v>178</v>
      </c>
      <c r="I82" s="220">
        <v>2.0833750000000002</v>
      </c>
      <c r="J82" s="220">
        <v>37.615710556400003</v>
      </c>
      <c r="K82" s="218" t="s">
        <v>35</v>
      </c>
      <c r="L82" s="221" t="s">
        <v>35</v>
      </c>
      <c r="M82" s="219" t="s">
        <v>35</v>
      </c>
      <c r="N82" s="317">
        <f t="shared" si="2"/>
        <v>77.822212568000012</v>
      </c>
    </row>
    <row r="83" spans="1:14" ht="12.75" customHeight="1">
      <c r="A83" s="158" t="s">
        <v>77</v>
      </c>
      <c r="B83" s="218">
        <v>36.380044215699996</v>
      </c>
      <c r="C83" s="219" t="s">
        <v>35</v>
      </c>
      <c r="D83" s="220">
        <v>13.529866783100001</v>
      </c>
      <c r="E83" s="218">
        <v>4.8008062245999996</v>
      </c>
      <c r="F83" s="218">
        <v>0.30351</v>
      </c>
      <c r="G83" s="220">
        <v>7.5877500000000007</v>
      </c>
      <c r="H83" s="218" t="s">
        <v>35</v>
      </c>
      <c r="I83" s="220">
        <v>0.46930452519999999</v>
      </c>
      <c r="J83" s="220">
        <v>9.886572082799999</v>
      </c>
      <c r="K83" s="218">
        <v>0.67985400000000007</v>
      </c>
      <c r="L83" s="221" t="s">
        <v>35</v>
      </c>
      <c r="M83" s="219" t="s">
        <v>35</v>
      </c>
      <c r="N83" s="317">
        <f t="shared" si="2"/>
        <v>73.637707831400007</v>
      </c>
    </row>
    <row r="84" spans="1:14" ht="12.75" customHeight="1">
      <c r="A84" s="158" t="s">
        <v>96</v>
      </c>
      <c r="B84" s="218">
        <v>2.52</v>
      </c>
      <c r="C84" s="219" t="s">
        <v>35</v>
      </c>
      <c r="D84" s="219" t="s">
        <v>35</v>
      </c>
      <c r="E84" s="218" t="s">
        <v>35</v>
      </c>
      <c r="F84" s="218" t="s">
        <v>35</v>
      </c>
      <c r="G84" s="220">
        <v>3.6420749999999997</v>
      </c>
      <c r="H84" s="218" t="s">
        <v>35</v>
      </c>
      <c r="I84" s="219" t="s">
        <v>35</v>
      </c>
      <c r="J84" s="219" t="s">
        <v>35</v>
      </c>
      <c r="K84" s="218" t="s">
        <v>35</v>
      </c>
      <c r="L84" s="221" t="s">
        <v>35</v>
      </c>
      <c r="M84" s="219" t="s">
        <v>35</v>
      </c>
      <c r="N84" s="317">
        <f t="shared" si="2"/>
        <v>6.1620749999999997</v>
      </c>
    </row>
    <row r="85" spans="1:14" ht="12.75" customHeight="1">
      <c r="A85" s="158" t="s">
        <v>218</v>
      </c>
      <c r="B85" s="218" t="s">
        <v>35</v>
      </c>
      <c r="C85" s="219" t="s">
        <v>35</v>
      </c>
      <c r="D85" s="219" t="s">
        <v>35</v>
      </c>
      <c r="E85" s="218" t="s">
        <v>35</v>
      </c>
      <c r="F85" s="218" t="s">
        <v>35</v>
      </c>
      <c r="G85" s="219" t="s">
        <v>35</v>
      </c>
      <c r="H85" s="218" t="s">
        <v>35</v>
      </c>
      <c r="I85" s="219" t="s">
        <v>35</v>
      </c>
      <c r="J85" s="219" t="s">
        <v>35</v>
      </c>
      <c r="K85" s="218" t="s">
        <v>35</v>
      </c>
      <c r="L85" s="221" t="s">
        <v>35</v>
      </c>
      <c r="M85" s="220">
        <v>0.38400000000000001</v>
      </c>
      <c r="N85" s="317">
        <f t="shared" si="2"/>
        <v>0.38400000000000001</v>
      </c>
    </row>
    <row r="86" spans="1:14" ht="12.75" customHeight="1">
      <c r="A86" s="158" t="s">
        <v>113</v>
      </c>
      <c r="B86" s="218">
        <v>3.0351226140999996</v>
      </c>
      <c r="C86" s="219" t="s">
        <v>35</v>
      </c>
      <c r="D86" s="219" t="s">
        <v>35</v>
      </c>
      <c r="E86" s="218" t="s">
        <v>35</v>
      </c>
      <c r="F86" s="218" t="s">
        <v>35</v>
      </c>
      <c r="G86" s="220">
        <v>1.8210374999999999</v>
      </c>
      <c r="H86" s="218" t="s">
        <v>35</v>
      </c>
      <c r="I86" s="219" t="s">
        <v>35</v>
      </c>
      <c r="J86" s="219" t="s">
        <v>35</v>
      </c>
      <c r="K86" s="218" t="s">
        <v>35</v>
      </c>
      <c r="L86" s="221" t="s">
        <v>35</v>
      </c>
      <c r="M86" s="219" t="s">
        <v>35</v>
      </c>
      <c r="N86" s="317">
        <f t="shared" si="2"/>
        <v>4.8561601140999997</v>
      </c>
    </row>
    <row r="87" spans="1:14" ht="12.75" customHeight="1">
      <c r="A87" s="158" t="s">
        <v>97</v>
      </c>
      <c r="B87" s="218">
        <v>5.1796188491999997</v>
      </c>
      <c r="C87" s="219" t="s">
        <v>35</v>
      </c>
      <c r="D87" s="220">
        <v>23.0841259649</v>
      </c>
      <c r="E87" s="218" t="s">
        <v>35</v>
      </c>
      <c r="F87" s="218" t="s">
        <v>35</v>
      </c>
      <c r="G87" s="219" t="s">
        <v>35</v>
      </c>
      <c r="H87" s="218" t="s">
        <v>35</v>
      </c>
      <c r="I87" s="219" t="s">
        <v>35</v>
      </c>
      <c r="J87" s="220">
        <v>5.8962542448000006</v>
      </c>
      <c r="K87" s="218" t="s">
        <v>35</v>
      </c>
      <c r="L87" s="221" t="s">
        <v>35</v>
      </c>
      <c r="M87" s="219" t="s">
        <v>35</v>
      </c>
      <c r="N87" s="317">
        <f t="shared" si="2"/>
        <v>34.159999058899999</v>
      </c>
    </row>
    <row r="88" spans="1:14" ht="3.75" customHeight="1">
      <c r="A88" s="175"/>
      <c r="B88" s="179"/>
      <c r="C88" s="186"/>
      <c r="D88" s="186"/>
      <c r="E88" s="179"/>
      <c r="F88" s="179"/>
      <c r="G88" s="186"/>
      <c r="H88" s="187"/>
      <c r="I88" s="186"/>
      <c r="J88" s="186"/>
      <c r="K88" s="179"/>
      <c r="L88" s="179"/>
      <c r="M88" s="186"/>
      <c r="N88" s="179"/>
    </row>
    <row r="89" spans="1:14" ht="12.75" customHeight="1">
      <c r="A89" s="190" t="s">
        <v>78</v>
      </c>
      <c r="B89" s="235">
        <v>81.178245018700011</v>
      </c>
      <c r="C89" s="236" t="s">
        <v>250</v>
      </c>
      <c r="D89" s="236">
        <v>225.70526721440004</v>
      </c>
      <c r="E89" s="235">
        <v>8.5998743458000018</v>
      </c>
      <c r="F89" s="235">
        <v>10.716944999999999</v>
      </c>
      <c r="G89" s="236">
        <v>13.399900499999999</v>
      </c>
      <c r="H89" s="235" t="s">
        <v>35</v>
      </c>
      <c r="I89" s="236">
        <v>2.6713192742</v>
      </c>
      <c r="J89" s="236">
        <v>70.295869863100009</v>
      </c>
      <c r="K89" s="235">
        <v>0.7041360000000001</v>
      </c>
      <c r="L89" s="237">
        <v>276.03421324999999</v>
      </c>
      <c r="M89" s="236">
        <v>0.38400000000000001</v>
      </c>
      <c r="N89" s="238">
        <f t="shared" ref="N89" si="3">SUM(B89:M89)</f>
        <v>689.68977046620012</v>
      </c>
    </row>
    <row r="90" spans="1:14" s="163" customFormat="1" ht="12.75" customHeight="1">
      <c r="A90" s="175"/>
      <c r="B90" s="179"/>
      <c r="C90" s="188"/>
      <c r="D90" s="188"/>
      <c r="E90" s="179"/>
      <c r="F90" s="179"/>
      <c r="G90" s="188"/>
      <c r="H90" s="189"/>
      <c r="I90" s="188"/>
      <c r="J90" s="188"/>
      <c r="K90" s="179"/>
      <c r="L90" s="179"/>
      <c r="M90" s="188"/>
      <c r="N90" s="179"/>
    </row>
    <row r="91" spans="1:14" s="163" customFormat="1" ht="19.5" customHeight="1">
      <c r="A91" s="465" t="s">
        <v>40</v>
      </c>
      <c r="B91" s="179"/>
      <c r="C91" s="188"/>
      <c r="D91" s="188"/>
      <c r="E91" s="179"/>
      <c r="F91" s="179"/>
      <c r="G91" s="188"/>
      <c r="H91" s="189"/>
      <c r="I91" s="188"/>
      <c r="J91" s="188"/>
      <c r="K91" s="179"/>
      <c r="L91" s="179"/>
      <c r="M91" s="188"/>
      <c r="N91" s="179"/>
    </row>
    <row r="92" spans="1:14" s="163" customFormat="1" ht="3.75" customHeight="1">
      <c r="A92" s="175"/>
      <c r="B92" s="179"/>
      <c r="C92" s="188"/>
      <c r="D92" s="188"/>
      <c r="E92" s="179"/>
      <c r="F92" s="179"/>
      <c r="G92" s="188"/>
      <c r="H92" s="189"/>
      <c r="I92" s="188"/>
      <c r="J92" s="188"/>
      <c r="K92" s="179"/>
      <c r="L92" s="179"/>
      <c r="M92" s="188"/>
      <c r="N92" s="179"/>
    </row>
    <row r="93" spans="1:14" ht="12.75" customHeight="1">
      <c r="A93" s="195" t="s">
        <v>112</v>
      </c>
      <c r="B93" s="239" t="s">
        <v>35</v>
      </c>
      <c r="C93" s="240" t="s">
        <v>35</v>
      </c>
      <c r="D93" s="240" t="s">
        <v>35</v>
      </c>
      <c r="E93" s="239" t="s">
        <v>35</v>
      </c>
      <c r="F93" s="239" t="s">
        <v>35</v>
      </c>
      <c r="G93" s="241">
        <v>1.6996559999999998</v>
      </c>
      <c r="H93" s="239" t="s">
        <v>35</v>
      </c>
      <c r="I93" s="240" t="s">
        <v>35</v>
      </c>
      <c r="J93" s="240" t="s">
        <v>35</v>
      </c>
      <c r="K93" s="239" t="s">
        <v>35</v>
      </c>
      <c r="L93" s="242" t="s">
        <v>35</v>
      </c>
      <c r="M93" s="240" t="s">
        <v>35</v>
      </c>
      <c r="N93" s="318">
        <f t="shared" ref="N93:N95" si="4">SUM(B93:M93)</f>
        <v>1.6996559999999998</v>
      </c>
    </row>
    <row r="94" spans="1:14" ht="12.75" customHeight="1">
      <c r="A94" s="200" t="s">
        <v>220</v>
      </c>
      <c r="B94" s="243">
        <v>0.97128000000000003</v>
      </c>
      <c r="C94" s="244" t="s">
        <v>35</v>
      </c>
      <c r="D94" s="244" t="s">
        <v>35</v>
      </c>
      <c r="E94" s="243" t="s">
        <v>35</v>
      </c>
      <c r="F94" s="243" t="s">
        <v>35</v>
      </c>
      <c r="G94" s="244" t="s">
        <v>35</v>
      </c>
      <c r="H94" s="243" t="s">
        <v>35</v>
      </c>
      <c r="I94" s="244" t="s">
        <v>35</v>
      </c>
      <c r="J94" s="244" t="s">
        <v>35</v>
      </c>
      <c r="K94" s="243" t="s">
        <v>35</v>
      </c>
      <c r="L94" s="245" t="s">
        <v>35</v>
      </c>
      <c r="M94" s="244" t="s">
        <v>35</v>
      </c>
      <c r="N94" s="319">
        <f t="shared" si="4"/>
        <v>0.97128000000000003</v>
      </c>
    </row>
    <row r="95" spans="1:14" ht="12.75" customHeight="1">
      <c r="A95" s="204" t="s">
        <v>79</v>
      </c>
      <c r="B95" s="246" t="s">
        <v>35</v>
      </c>
      <c r="C95" s="247" t="s">
        <v>35</v>
      </c>
      <c r="D95" s="247" t="s">
        <v>35</v>
      </c>
      <c r="E95" s="246" t="s">
        <v>35</v>
      </c>
      <c r="F95" s="246" t="s">
        <v>35</v>
      </c>
      <c r="G95" s="247" t="s">
        <v>35</v>
      </c>
      <c r="H95" s="246" t="s">
        <v>35</v>
      </c>
      <c r="I95" s="247" t="s">
        <v>35</v>
      </c>
      <c r="J95" s="247" t="s">
        <v>35</v>
      </c>
      <c r="K95" s="246" t="s">
        <v>35</v>
      </c>
      <c r="L95" s="248">
        <v>5.2030112280000003</v>
      </c>
      <c r="M95" s="247" t="s">
        <v>35</v>
      </c>
      <c r="N95" s="320">
        <f t="shared" si="4"/>
        <v>5.2030112280000003</v>
      </c>
    </row>
    <row r="96" spans="1:14" ht="3.75" customHeight="1">
      <c r="A96" s="175"/>
      <c r="B96" s="179"/>
      <c r="C96" s="186"/>
      <c r="D96" s="186"/>
      <c r="E96" s="179"/>
      <c r="F96" s="179"/>
      <c r="G96" s="186"/>
      <c r="H96" s="187"/>
      <c r="I96" s="186"/>
      <c r="J96" s="186"/>
      <c r="K96" s="179"/>
      <c r="L96" s="179"/>
      <c r="M96" s="186"/>
      <c r="N96" s="179"/>
    </row>
    <row r="97" spans="1:15" ht="12.75" customHeight="1">
      <c r="A97" s="170" t="s">
        <v>80</v>
      </c>
      <c r="B97" s="231">
        <v>0.97128000000000003</v>
      </c>
      <c r="C97" s="249" t="s">
        <v>35</v>
      </c>
      <c r="D97" s="249" t="s">
        <v>35</v>
      </c>
      <c r="E97" s="231" t="s">
        <v>35</v>
      </c>
      <c r="F97" s="231" t="s">
        <v>35</v>
      </c>
      <c r="G97" s="232">
        <v>1.6996559999999998</v>
      </c>
      <c r="H97" s="231" t="s">
        <v>35</v>
      </c>
      <c r="I97" s="249" t="s">
        <v>35</v>
      </c>
      <c r="J97" s="249" t="s">
        <v>35</v>
      </c>
      <c r="K97" s="231" t="s">
        <v>35</v>
      </c>
      <c r="L97" s="233">
        <v>5.2030112280000003</v>
      </c>
      <c r="M97" s="249" t="s">
        <v>35</v>
      </c>
      <c r="N97" s="234">
        <f t="shared" ref="N97" si="5">SUM(B97:M97)</f>
        <v>7.8739472280000005</v>
      </c>
    </row>
    <row r="98" spans="1:15" s="163" customFormat="1">
      <c r="A98" s="175"/>
      <c r="B98" s="179"/>
      <c r="C98" s="209"/>
      <c r="D98" s="209"/>
      <c r="E98" s="179"/>
      <c r="F98" s="179"/>
      <c r="G98" s="188"/>
      <c r="H98" s="189"/>
      <c r="I98" s="209"/>
      <c r="J98" s="209"/>
      <c r="K98" s="179"/>
      <c r="L98" s="179"/>
      <c r="M98" s="209"/>
      <c r="N98" s="179"/>
    </row>
    <row r="99" spans="1:15" s="163" customFormat="1" ht="19.5" customHeight="1">
      <c r="A99" s="465" t="s">
        <v>81</v>
      </c>
      <c r="B99" s="179"/>
      <c r="C99" s="209"/>
      <c r="D99" s="209"/>
      <c r="E99" s="179"/>
      <c r="F99" s="179"/>
      <c r="G99" s="188"/>
      <c r="H99" s="189"/>
      <c r="I99" s="209"/>
      <c r="J99" s="209"/>
      <c r="K99" s="179"/>
      <c r="L99" s="179"/>
      <c r="M99" s="209"/>
      <c r="N99" s="179"/>
    </row>
    <row r="100" spans="1:15" s="163" customFormat="1" ht="3.75" customHeight="1">
      <c r="A100" s="175"/>
      <c r="B100" s="179"/>
      <c r="C100" s="209"/>
      <c r="D100" s="209"/>
      <c r="E100" s="179"/>
      <c r="F100" s="179"/>
      <c r="G100" s="188"/>
      <c r="H100" s="189"/>
      <c r="I100" s="209"/>
      <c r="J100" s="209"/>
      <c r="K100" s="179"/>
      <c r="L100" s="179"/>
      <c r="M100" s="209"/>
      <c r="N100" s="179"/>
    </row>
    <row r="101" spans="1:15" ht="12.75" customHeight="1">
      <c r="A101" s="180" t="s">
        <v>163</v>
      </c>
      <c r="B101" s="214" t="s">
        <v>35</v>
      </c>
      <c r="C101" s="250">
        <v>7.0352046999999987E-3</v>
      </c>
      <c r="D101" s="250">
        <v>0.46354767370000005</v>
      </c>
      <c r="E101" s="214" t="s">
        <v>35</v>
      </c>
      <c r="F101" s="214" t="s">
        <v>35</v>
      </c>
      <c r="G101" s="229" t="s">
        <v>35</v>
      </c>
      <c r="H101" s="214" t="s">
        <v>35</v>
      </c>
      <c r="I101" s="229" t="s">
        <v>35</v>
      </c>
      <c r="J101" s="250">
        <v>9.9869431299999992E-2</v>
      </c>
      <c r="K101" s="214" t="s">
        <v>35</v>
      </c>
      <c r="L101" s="230" t="s">
        <v>35</v>
      </c>
      <c r="M101" s="229" t="s">
        <v>35</v>
      </c>
      <c r="N101" s="316">
        <f t="shared" ref="N101:N106" si="6">SUM(B101:M101)</f>
        <v>0.57045230970000005</v>
      </c>
    </row>
    <row r="102" spans="1:15" ht="12.75" customHeight="1">
      <c r="A102" s="158" t="s">
        <v>120</v>
      </c>
      <c r="B102" s="218">
        <v>8.066481700000001E-3</v>
      </c>
      <c r="C102" s="219" t="s">
        <v>35</v>
      </c>
      <c r="D102" s="219" t="s">
        <v>35</v>
      </c>
      <c r="E102" s="218" t="s">
        <v>35</v>
      </c>
      <c r="F102" s="218" t="s">
        <v>35</v>
      </c>
      <c r="G102" s="219" t="s">
        <v>35</v>
      </c>
      <c r="H102" s="218" t="s">
        <v>35</v>
      </c>
      <c r="I102" s="219" t="s">
        <v>35</v>
      </c>
      <c r="J102" s="219" t="s">
        <v>35</v>
      </c>
      <c r="K102" s="218" t="s">
        <v>35</v>
      </c>
      <c r="L102" s="221" t="s">
        <v>35</v>
      </c>
      <c r="M102" s="219" t="s">
        <v>35</v>
      </c>
      <c r="N102" s="317">
        <f t="shared" si="6"/>
        <v>8.066481700000001E-3</v>
      </c>
    </row>
    <row r="103" spans="1:15" ht="12.75" customHeight="1">
      <c r="A103" s="158" t="s">
        <v>126</v>
      </c>
      <c r="B103" s="218" t="s">
        <v>35</v>
      </c>
      <c r="C103" s="219" t="s">
        <v>35</v>
      </c>
      <c r="D103" s="219" t="s">
        <v>35</v>
      </c>
      <c r="E103" s="218" t="s">
        <v>35</v>
      </c>
      <c r="F103" s="218" t="s">
        <v>35</v>
      </c>
      <c r="G103" s="219" t="s">
        <v>35</v>
      </c>
      <c r="H103" s="218" t="s">
        <v>35</v>
      </c>
      <c r="I103" s="220" t="s">
        <v>177</v>
      </c>
      <c r="J103" s="219" t="s">
        <v>35</v>
      </c>
      <c r="K103" s="218" t="s">
        <v>35</v>
      </c>
      <c r="L103" s="221" t="s">
        <v>35</v>
      </c>
      <c r="M103" s="219" t="s">
        <v>35</v>
      </c>
      <c r="N103" s="317" t="s">
        <v>177</v>
      </c>
    </row>
    <row r="104" spans="1:15" ht="12.75" customHeight="1">
      <c r="A104" s="158" t="s">
        <v>164</v>
      </c>
      <c r="B104" s="218" t="s">
        <v>35</v>
      </c>
      <c r="C104" s="219" t="s">
        <v>35</v>
      </c>
      <c r="D104" s="220">
        <v>4.0013999999999994</v>
      </c>
      <c r="E104" s="218" t="s">
        <v>35</v>
      </c>
      <c r="F104" s="218" t="s">
        <v>35</v>
      </c>
      <c r="G104" s="219" t="s">
        <v>35</v>
      </c>
      <c r="H104" s="218" t="s">
        <v>35</v>
      </c>
      <c r="I104" s="219" t="s">
        <v>35</v>
      </c>
      <c r="J104" s="220">
        <v>0.80027999999999999</v>
      </c>
      <c r="K104" s="218" t="s">
        <v>35</v>
      </c>
      <c r="L104" s="221" t="s">
        <v>35</v>
      </c>
      <c r="M104" s="219" t="s">
        <v>35</v>
      </c>
      <c r="N104" s="317">
        <f t="shared" si="6"/>
        <v>4.8016799999999993</v>
      </c>
    </row>
    <row r="105" spans="1:15" ht="12.75" customHeight="1">
      <c r="A105" s="158" t="s">
        <v>174</v>
      </c>
      <c r="B105" s="218" t="s">
        <v>35</v>
      </c>
      <c r="C105" s="219" t="s">
        <v>35</v>
      </c>
      <c r="D105" s="219" t="s">
        <v>35</v>
      </c>
      <c r="E105" s="218" t="s">
        <v>35</v>
      </c>
      <c r="F105" s="218" t="s">
        <v>35</v>
      </c>
      <c r="G105" s="219" t="s">
        <v>35</v>
      </c>
      <c r="H105" s="218" t="s">
        <v>35</v>
      </c>
      <c r="I105" s="219" t="s">
        <v>35</v>
      </c>
      <c r="J105" s="219" t="s">
        <v>35</v>
      </c>
      <c r="K105" s="218" t="s">
        <v>35</v>
      </c>
      <c r="L105" s="221">
        <v>1.5547793666</v>
      </c>
      <c r="M105" s="219" t="s">
        <v>35</v>
      </c>
      <c r="N105" s="317">
        <f t="shared" si="6"/>
        <v>1.5547793666</v>
      </c>
    </row>
    <row r="106" spans="1:15" ht="12.75" customHeight="1">
      <c r="A106" s="158" t="s">
        <v>121</v>
      </c>
      <c r="B106" s="218">
        <v>7.8051457000000001E-3</v>
      </c>
      <c r="C106" s="219" t="s">
        <v>35</v>
      </c>
      <c r="D106" s="219" t="s">
        <v>35</v>
      </c>
      <c r="E106" s="218">
        <v>5.7365952000000019E-2</v>
      </c>
      <c r="F106" s="218">
        <v>5.6201769599999993E-2</v>
      </c>
      <c r="G106" s="219" t="s">
        <v>35</v>
      </c>
      <c r="H106" s="218">
        <v>0.18087606260000003</v>
      </c>
      <c r="I106" s="219" t="s">
        <v>35</v>
      </c>
      <c r="J106" s="219" t="s">
        <v>35</v>
      </c>
      <c r="K106" s="218">
        <v>0.32710800000000001</v>
      </c>
      <c r="L106" s="221">
        <v>0.27567261319999997</v>
      </c>
      <c r="M106" s="219" t="s">
        <v>35</v>
      </c>
      <c r="N106" s="317">
        <f t="shared" si="6"/>
        <v>0.90502954309999994</v>
      </c>
    </row>
    <row r="107" spans="1:15" ht="3.75" customHeight="1">
      <c r="A107" s="175"/>
      <c r="B107" s="179"/>
      <c r="C107" s="186"/>
      <c r="D107" s="186"/>
      <c r="E107" s="179"/>
      <c r="F107" s="179"/>
      <c r="G107" s="186"/>
      <c r="H107" s="187"/>
      <c r="I107" s="186"/>
      <c r="J107" s="186"/>
      <c r="K107" s="179"/>
      <c r="L107" s="179"/>
      <c r="M107" s="186"/>
      <c r="N107" s="179"/>
    </row>
    <row r="108" spans="1:15" ht="12.75" customHeight="1">
      <c r="A108" s="170" t="s">
        <v>82</v>
      </c>
      <c r="B108" s="231">
        <v>1.5871627400000001E-2</v>
      </c>
      <c r="C108" s="232">
        <v>7.0352046999999987E-3</v>
      </c>
      <c r="D108" s="232">
        <v>4.4649476736999993</v>
      </c>
      <c r="E108" s="231">
        <v>5.7365952000000019E-2</v>
      </c>
      <c r="F108" s="231">
        <v>5.6201769599999993E-2</v>
      </c>
      <c r="G108" s="249" t="s">
        <v>35</v>
      </c>
      <c r="H108" s="231">
        <v>0.18087606260000003</v>
      </c>
      <c r="I108" s="232" t="s">
        <v>177</v>
      </c>
      <c r="J108" s="232">
        <v>0.90014943129999991</v>
      </c>
      <c r="K108" s="231">
        <v>0.32710800000000001</v>
      </c>
      <c r="L108" s="233">
        <v>1.8304519798000003</v>
      </c>
      <c r="M108" s="249" t="s">
        <v>35</v>
      </c>
      <c r="N108" s="234">
        <f t="shared" ref="N108" si="7">SUM(B108:M108)</f>
        <v>7.8400077011000002</v>
      </c>
    </row>
    <row r="109" spans="1:15" s="141" customFormat="1">
      <c r="A109" s="144"/>
      <c r="H109" s="211"/>
      <c r="N109" s="142"/>
      <c r="O109" s="143"/>
    </row>
    <row r="110" spans="1:15" s="141" customFormat="1">
      <c r="A110" s="144"/>
      <c r="H110" s="211"/>
      <c r="N110" s="142"/>
      <c r="O110" s="143"/>
    </row>
  </sheetData>
  <mergeCells count="43">
    <mergeCell ref="N5:N6"/>
    <mergeCell ref="B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L37:L38"/>
    <mergeCell ref="A37:A38"/>
    <mergeCell ref="B37:B38"/>
    <mergeCell ref="C37:C38"/>
    <mergeCell ref="D37:D38"/>
    <mergeCell ref="E37:E38"/>
    <mergeCell ref="F37:F38"/>
    <mergeCell ref="N71:N72"/>
    <mergeCell ref="M37:M38"/>
    <mergeCell ref="N37:N38"/>
    <mergeCell ref="A71:A72"/>
    <mergeCell ref="B71:B72"/>
    <mergeCell ref="C71:C72"/>
    <mergeCell ref="D71:D72"/>
    <mergeCell ref="E71:E72"/>
    <mergeCell ref="F71:F72"/>
    <mergeCell ref="G71:G72"/>
    <mergeCell ref="H71:H72"/>
    <mergeCell ref="G37:G38"/>
    <mergeCell ref="H37:H38"/>
    <mergeCell ref="I37:I38"/>
    <mergeCell ref="J37:J38"/>
    <mergeCell ref="K37:K38"/>
    <mergeCell ref="I71:I72"/>
    <mergeCell ref="J71:J72"/>
    <mergeCell ref="K71:K72"/>
    <mergeCell ref="L71:L72"/>
    <mergeCell ref="M71:M7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85"/>
  <sheetViews>
    <sheetView showGridLines="0" zoomScaleNormal="100" workbookViewId="0">
      <selection activeCell="G1" sqref="G1"/>
    </sheetView>
  </sheetViews>
  <sheetFormatPr defaultRowHeight="15"/>
  <cols>
    <col min="1" max="1" width="9.42578125" style="143" customWidth="1"/>
    <col min="2" max="2" width="6.7109375" style="143" customWidth="1"/>
    <col min="3" max="3" width="40.7109375" style="143" customWidth="1"/>
    <col min="4" max="4" width="19.7109375" style="327" customWidth="1"/>
    <col min="5" max="16384" width="9.140625" style="143"/>
  </cols>
  <sheetData>
    <row r="1" spans="1:4" ht="15" customHeight="1">
      <c r="A1" s="612" t="s">
        <v>225</v>
      </c>
      <c r="B1" s="612"/>
      <c r="C1" s="612"/>
      <c r="D1" s="612"/>
    </row>
    <row r="2" spans="1:4" ht="15" customHeight="1">
      <c r="A2" s="613" t="s">
        <v>347</v>
      </c>
      <c r="B2" s="613"/>
      <c r="C2" s="613"/>
      <c r="D2" s="613"/>
    </row>
    <row r="3" spans="1:4" ht="3" customHeight="1">
      <c r="A3" s="252"/>
      <c r="B3" s="252"/>
      <c r="C3" s="252"/>
      <c r="D3" s="323"/>
    </row>
    <row r="4" spans="1:4" ht="12.75" customHeight="1">
      <c r="B4" s="332"/>
      <c r="C4" s="333"/>
      <c r="D4" s="334" t="s">
        <v>223</v>
      </c>
    </row>
    <row r="5" spans="1:4" ht="12.75" customHeight="1">
      <c r="B5" s="335" t="s">
        <v>222</v>
      </c>
      <c r="C5" s="336" t="s">
        <v>233</v>
      </c>
      <c r="D5" s="337" t="s">
        <v>224</v>
      </c>
    </row>
    <row r="6" spans="1:4" s="163" customFormat="1" ht="3.75" customHeight="1">
      <c r="B6" s="321"/>
      <c r="C6" s="257"/>
      <c r="D6" s="257"/>
    </row>
    <row r="7" spans="1:4" ht="12.75" customHeight="1">
      <c r="B7" s="322">
        <v>1</v>
      </c>
      <c r="C7" s="290" t="s">
        <v>76</v>
      </c>
      <c r="D7" s="324">
        <v>1497.7689999999982</v>
      </c>
    </row>
    <row r="8" spans="1:4" ht="12.75" customHeight="1">
      <c r="B8" s="256">
        <v>2</v>
      </c>
      <c r="C8" s="290" t="s">
        <v>66</v>
      </c>
      <c r="D8" s="325">
        <v>1038.7059999999992</v>
      </c>
    </row>
    <row r="9" spans="1:4" ht="12.75" customHeight="1">
      <c r="B9" s="256">
        <v>3</v>
      </c>
      <c r="C9" s="290" t="s">
        <v>55</v>
      </c>
      <c r="D9" s="325">
        <v>841.77399999999989</v>
      </c>
    </row>
    <row r="10" spans="1:4" ht="12.75" customHeight="1">
      <c r="B10" s="256">
        <v>4</v>
      </c>
      <c r="C10" s="290" t="s">
        <v>58</v>
      </c>
      <c r="D10" s="325">
        <v>717.31300000000022</v>
      </c>
    </row>
    <row r="11" spans="1:4" ht="12.75" customHeight="1">
      <c r="B11" s="256">
        <v>5</v>
      </c>
      <c r="C11" s="290" t="s">
        <v>69</v>
      </c>
      <c r="D11" s="325">
        <v>683.50900000000013</v>
      </c>
    </row>
    <row r="12" spans="1:4" ht="12.75" customHeight="1">
      <c r="B12" s="256">
        <v>6</v>
      </c>
      <c r="C12" s="290" t="s">
        <v>77</v>
      </c>
      <c r="D12" s="325">
        <v>529.19200000000012</v>
      </c>
    </row>
    <row r="13" spans="1:4" ht="12.75" customHeight="1">
      <c r="B13" s="256">
        <v>7</v>
      </c>
      <c r="C13" s="290" t="s">
        <v>106</v>
      </c>
      <c r="D13" s="325">
        <v>521.80700000000013</v>
      </c>
    </row>
    <row r="14" spans="1:4" ht="12.75" customHeight="1">
      <c r="B14" s="256">
        <v>8</v>
      </c>
      <c r="C14" s="290" t="s">
        <v>68</v>
      </c>
      <c r="D14" s="325">
        <v>503.00700000000029</v>
      </c>
    </row>
    <row r="15" spans="1:4" ht="12.75" customHeight="1">
      <c r="A15" s="163"/>
      <c r="B15" s="256">
        <v>9</v>
      </c>
      <c r="C15" s="290" t="s">
        <v>105</v>
      </c>
      <c r="D15" s="325">
        <v>388.46000000000009</v>
      </c>
    </row>
    <row r="16" spans="1:4" ht="12.75" customHeight="1">
      <c r="A16" s="163"/>
      <c r="B16" s="256">
        <v>10</v>
      </c>
      <c r="C16" s="290" t="s">
        <v>61</v>
      </c>
      <c r="D16" s="325">
        <v>358.60699999999997</v>
      </c>
    </row>
    <row r="17" spans="1:4" ht="12.75" customHeight="1">
      <c r="A17" s="163"/>
      <c r="B17" s="256">
        <v>11</v>
      </c>
      <c r="C17" s="290" t="s">
        <v>97</v>
      </c>
      <c r="D17" s="325">
        <v>352.04</v>
      </c>
    </row>
    <row r="18" spans="1:4" ht="12.75" customHeight="1">
      <c r="A18" s="163"/>
      <c r="B18" s="256">
        <v>12</v>
      </c>
      <c r="C18" s="290" t="s">
        <v>63</v>
      </c>
      <c r="D18" s="325">
        <v>316.35299999999972</v>
      </c>
    </row>
    <row r="19" spans="1:4" ht="12.75" customHeight="1">
      <c r="A19" s="163"/>
      <c r="B19" s="256">
        <v>13</v>
      </c>
      <c r="C19" s="290" t="s">
        <v>126</v>
      </c>
      <c r="D19" s="325">
        <v>310.40799999999996</v>
      </c>
    </row>
    <row r="20" spans="1:4" ht="12.75" customHeight="1">
      <c r="A20" s="163"/>
      <c r="B20" s="256">
        <v>14</v>
      </c>
      <c r="C20" s="290" t="s">
        <v>100</v>
      </c>
      <c r="D20" s="325">
        <v>290.76799999999997</v>
      </c>
    </row>
    <row r="21" spans="1:4" ht="12.75" customHeight="1">
      <c r="A21" s="163"/>
      <c r="B21" s="256">
        <v>15</v>
      </c>
      <c r="C21" s="290" t="s">
        <v>107</v>
      </c>
      <c r="D21" s="325">
        <v>290.76799999999997</v>
      </c>
    </row>
    <row r="22" spans="1:4" ht="12.75" customHeight="1">
      <c r="A22" s="163"/>
      <c r="B22" s="256">
        <v>16</v>
      </c>
      <c r="C22" s="290" t="s">
        <v>75</v>
      </c>
      <c r="D22" s="325">
        <v>289.34900000000005</v>
      </c>
    </row>
    <row r="23" spans="1:4" ht="12.75" customHeight="1">
      <c r="A23" s="163"/>
      <c r="B23" s="256">
        <v>17</v>
      </c>
      <c r="C23" s="290" t="s">
        <v>108</v>
      </c>
      <c r="D23" s="325">
        <v>287.22799999999995</v>
      </c>
    </row>
    <row r="24" spans="1:4" ht="12.75" customHeight="1">
      <c r="A24" s="163"/>
      <c r="B24" s="256">
        <v>18</v>
      </c>
      <c r="C24" s="290" t="s">
        <v>127</v>
      </c>
      <c r="D24" s="325">
        <v>241.45500000000001</v>
      </c>
    </row>
    <row r="25" spans="1:4" ht="12.75" customHeight="1">
      <c r="A25" s="163"/>
      <c r="B25" s="256">
        <v>19</v>
      </c>
      <c r="C25" s="290" t="s">
        <v>118</v>
      </c>
      <c r="D25" s="325">
        <v>200.75899999999996</v>
      </c>
    </row>
    <row r="26" spans="1:4" ht="12.75" customHeight="1">
      <c r="A26" s="163"/>
      <c r="B26" s="256">
        <v>20</v>
      </c>
      <c r="C26" s="290" t="s">
        <v>72</v>
      </c>
      <c r="D26" s="325">
        <v>186.18699999999998</v>
      </c>
    </row>
    <row r="27" spans="1:4" ht="12.75" customHeight="1">
      <c r="A27" s="163"/>
      <c r="B27" s="256">
        <v>21</v>
      </c>
      <c r="C27" s="290" t="s">
        <v>103</v>
      </c>
      <c r="D27" s="325">
        <v>177.97</v>
      </c>
    </row>
    <row r="28" spans="1:4" ht="12.75" customHeight="1">
      <c r="A28" s="163"/>
      <c r="B28" s="256">
        <v>22</v>
      </c>
      <c r="C28" s="290" t="s">
        <v>64</v>
      </c>
      <c r="D28" s="325">
        <v>162.71000000000006</v>
      </c>
    </row>
    <row r="29" spans="1:4" ht="12.75" customHeight="1">
      <c r="A29" s="163"/>
      <c r="B29" s="256">
        <v>23</v>
      </c>
      <c r="C29" s="290" t="s">
        <v>60</v>
      </c>
      <c r="D29" s="325">
        <v>144.82099999999997</v>
      </c>
    </row>
    <row r="30" spans="1:4" ht="12.75" customHeight="1">
      <c r="A30" s="163"/>
      <c r="B30" s="256">
        <v>24</v>
      </c>
      <c r="C30" s="290" t="s">
        <v>101</v>
      </c>
      <c r="D30" s="325">
        <v>126.84299999999999</v>
      </c>
    </row>
    <row r="31" spans="1:4" ht="12.75" customHeight="1">
      <c r="A31" s="163"/>
      <c r="B31" s="256">
        <v>25</v>
      </c>
      <c r="C31" s="290" t="s">
        <v>102</v>
      </c>
      <c r="D31" s="325">
        <v>126.84299999999999</v>
      </c>
    </row>
    <row r="32" spans="1:4" ht="12.75" customHeight="1">
      <c r="A32" s="163"/>
      <c r="B32" s="256">
        <v>26</v>
      </c>
      <c r="C32" s="290" t="s">
        <v>74</v>
      </c>
      <c r="D32" s="325">
        <v>114.16699999999994</v>
      </c>
    </row>
    <row r="33" spans="1:4" ht="12.75" customHeight="1">
      <c r="A33" s="163"/>
      <c r="B33" s="256">
        <v>27</v>
      </c>
      <c r="C33" s="290" t="s">
        <v>59</v>
      </c>
      <c r="D33" s="325">
        <v>109.93799999999999</v>
      </c>
    </row>
    <row r="34" spans="1:4" ht="12.75" customHeight="1">
      <c r="A34" s="163"/>
      <c r="B34" s="256">
        <v>28</v>
      </c>
      <c r="C34" s="290" t="s">
        <v>95</v>
      </c>
      <c r="D34" s="325">
        <v>85.451999999999998</v>
      </c>
    </row>
    <row r="35" spans="1:4" ht="12.75" customHeight="1">
      <c r="A35" s="163"/>
      <c r="B35" s="256">
        <v>29</v>
      </c>
      <c r="C35" s="290" t="s">
        <v>172</v>
      </c>
      <c r="D35" s="325">
        <v>71.084000000000003</v>
      </c>
    </row>
    <row r="36" spans="1:4" ht="12.75" customHeight="1">
      <c r="A36" s="163"/>
      <c r="B36" s="256">
        <v>30</v>
      </c>
      <c r="C36" s="290" t="s">
        <v>83</v>
      </c>
      <c r="D36" s="325">
        <v>66.540999999999997</v>
      </c>
    </row>
    <row r="37" spans="1:4" ht="12.75" customHeight="1">
      <c r="A37" s="163"/>
      <c r="B37" s="256">
        <v>31</v>
      </c>
      <c r="C37" s="290" t="s">
        <v>113</v>
      </c>
      <c r="D37" s="325">
        <v>64.748999999999995</v>
      </c>
    </row>
    <row r="38" spans="1:4" ht="12.75" customHeight="1">
      <c r="A38" s="163"/>
      <c r="B38" s="256">
        <v>32</v>
      </c>
      <c r="C38" s="290" t="s">
        <v>67</v>
      </c>
      <c r="D38" s="325">
        <v>61.08</v>
      </c>
    </row>
    <row r="39" spans="1:4" ht="12.75" customHeight="1">
      <c r="A39" s="163"/>
      <c r="B39" s="256">
        <v>33</v>
      </c>
      <c r="C39" s="290" t="s">
        <v>109</v>
      </c>
      <c r="D39" s="325">
        <v>59.746000000000009</v>
      </c>
    </row>
    <row r="40" spans="1:4" ht="12.75" customHeight="1">
      <c r="A40" s="163"/>
      <c r="B40" s="256">
        <v>34</v>
      </c>
      <c r="C40" s="290" t="s">
        <v>56</v>
      </c>
      <c r="D40" s="325">
        <v>59.211999999999996</v>
      </c>
    </row>
    <row r="41" spans="1:4" ht="12.75" customHeight="1">
      <c r="B41" s="256">
        <v>35</v>
      </c>
      <c r="C41" s="290" t="s">
        <v>70</v>
      </c>
      <c r="D41" s="325">
        <v>57.006</v>
      </c>
    </row>
    <row r="42" spans="1:4" ht="12.75" customHeight="1">
      <c r="B42" s="256">
        <v>36</v>
      </c>
      <c r="C42" s="291" t="s">
        <v>212</v>
      </c>
      <c r="D42" s="325">
        <v>48.561999999999998</v>
      </c>
    </row>
    <row r="43" spans="1:4" ht="12.75" customHeight="1">
      <c r="B43" s="256">
        <v>37</v>
      </c>
      <c r="C43" s="290" t="s">
        <v>173</v>
      </c>
      <c r="D43" s="325">
        <v>48.561999999999998</v>
      </c>
    </row>
    <row r="44" spans="1:4" ht="12.75" customHeight="1">
      <c r="B44" s="256">
        <v>38</v>
      </c>
      <c r="C44" s="291" t="s">
        <v>215</v>
      </c>
      <c r="D44" s="325">
        <v>44.191000000000003</v>
      </c>
    </row>
    <row r="45" spans="1:4" s="163" customFormat="1" ht="12.75" customHeight="1">
      <c r="B45" s="256">
        <v>39</v>
      </c>
      <c r="C45" s="290" t="s">
        <v>71</v>
      </c>
      <c r="D45" s="325">
        <v>39.457000000000001</v>
      </c>
    </row>
    <row r="46" spans="1:4" ht="12.75" customHeight="1">
      <c r="B46" s="256">
        <v>40</v>
      </c>
      <c r="C46" s="290" t="s">
        <v>96</v>
      </c>
      <c r="D46" s="325">
        <v>36.881</v>
      </c>
    </row>
    <row r="47" spans="1:4" ht="12.75" customHeight="1">
      <c r="B47" s="256">
        <v>41</v>
      </c>
      <c r="C47" s="291" t="s">
        <v>79</v>
      </c>
      <c r="D47" s="325">
        <v>34.686999999999998</v>
      </c>
    </row>
    <row r="48" spans="1:4" ht="12.75" customHeight="1">
      <c r="B48" s="256">
        <v>42</v>
      </c>
      <c r="C48" s="290" t="s">
        <v>110</v>
      </c>
      <c r="D48" s="325">
        <v>24.96</v>
      </c>
    </row>
    <row r="49" spans="2:4" ht="12.75" customHeight="1">
      <c r="B49" s="256">
        <v>43</v>
      </c>
      <c r="C49" s="290" t="s">
        <v>112</v>
      </c>
      <c r="D49" s="325">
        <v>24.280999999999999</v>
      </c>
    </row>
    <row r="50" spans="2:4" ht="12.75" customHeight="1">
      <c r="B50" s="256">
        <v>44</v>
      </c>
      <c r="C50" s="290" t="s">
        <v>84</v>
      </c>
      <c r="D50" s="325">
        <v>22.302000000000003</v>
      </c>
    </row>
    <row r="51" spans="2:4" ht="12.75" customHeight="1">
      <c r="B51" s="256">
        <v>45</v>
      </c>
      <c r="C51" s="291" t="s">
        <v>65</v>
      </c>
      <c r="D51" s="325">
        <v>6.8490000000000002</v>
      </c>
    </row>
    <row r="52" spans="2:4" ht="12.75" customHeight="1">
      <c r="B52" s="256">
        <v>46</v>
      </c>
      <c r="C52" s="291" t="s">
        <v>131</v>
      </c>
      <c r="D52" s="325">
        <v>5.7720000000000002</v>
      </c>
    </row>
    <row r="53" spans="2:4" ht="12.75" customHeight="1">
      <c r="B53" s="256">
        <v>47</v>
      </c>
      <c r="C53" s="291" t="s">
        <v>221</v>
      </c>
      <c r="D53" s="325">
        <v>4.8559999999999999</v>
      </c>
    </row>
    <row r="54" spans="2:4" ht="12.75" customHeight="1">
      <c r="B54" s="256">
        <v>48</v>
      </c>
      <c r="C54" s="290" t="s">
        <v>57</v>
      </c>
      <c r="D54" s="325">
        <v>4.5</v>
      </c>
    </row>
    <row r="55" spans="2:4" ht="12.75" customHeight="1">
      <c r="B55" s="256">
        <v>49</v>
      </c>
      <c r="C55" s="291" t="s">
        <v>218</v>
      </c>
      <c r="D55" s="325">
        <v>4</v>
      </c>
    </row>
    <row r="56" spans="2:4" ht="12.75" customHeight="1">
      <c r="B56" s="256">
        <v>50</v>
      </c>
      <c r="C56" s="292" t="s">
        <v>130</v>
      </c>
      <c r="D56" s="326">
        <v>3.3719999999999999</v>
      </c>
    </row>
    <row r="85" ht="15.75" customHeight="1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85"/>
  <sheetViews>
    <sheetView showGridLines="0" zoomScaleNormal="100" workbookViewId="0">
      <selection activeCell="F1" sqref="F1"/>
    </sheetView>
  </sheetViews>
  <sheetFormatPr defaultRowHeight="15"/>
  <cols>
    <col min="1" max="1" width="9.42578125" style="143" customWidth="1"/>
    <col min="2" max="2" width="6.7109375" style="143" customWidth="1"/>
    <col min="3" max="3" width="40.7109375" style="143" customWidth="1"/>
    <col min="4" max="4" width="19.7109375" style="143" customWidth="1"/>
    <col min="5" max="5" width="9.140625" style="143" customWidth="1"/>
    <col min="6" max="16384" width="9.140625" style="143"/>
  </cols>
  <sheetData>
    <row r="1" spans="1:9" ht="15" customHeight="1">
      <c r="A1" s="612" t="s">
        <v>227</v>
      </c>
      <c r="B1" s="612"/>
      <c r="C1" s="612"/>
      <c r="D1" s="612"/>
      <c r="E1" s="251"/>
    </row>
    <row r="2" spans="1:9" ht="15" customHeight="1">
      <c r="A2" s="613" t="s">
        <v>236</v>
      </c>
      <c r="B2" s="613"/>
      <c r="C2" s="613"/>
      <c r="D2" s="613"/>
    </row>
    <row r="3" spans="1:9" ht="3" customHeight="1">
      <c r="A3" s="252"/>
      <c r="B3" s="252"/>
      <c r="C3" s="252"/>
      <c r="D3" s="252"/>
    </row>
    <row r="4" spans="1:9" ht="12.75" customHeight="1">
      <c r="B4" s="332"/>
      <c r="C4" s="333"/>
      <c r="D4" s="334" t="s">
        <v>226</v>
      </c>
    </row>
    <row r="5" spans="1:9" ht="12.75" customHeight="1">
      <c r="B5" s="335" t="s">
        <v>222</v>
      </c>
      <c r="C5" s="336" t="s">
        <v>233</v>
      </c>
      <c r="D5" s="337" t="s">
        <v>47</v>
      </c>
    </row>
    <row r="6" spans="1:9" s="163" customFormat="1" ht="3.75" customHeight="1">
      <c r="B6" s="253"/>
      <c r="C6" s="257"/>
      <c r="D6" s="257"/>
    </row>
    <row r="7" spans="1:9" ht="12.75" customHeight="1">
      <c r="B7" s="256">
        <v>1</v>
      </c>
      <c r="C7" s="290" t="s">
        <v>69</v>
      </c>
      <c r="D7" s="577">
        <v>674.42099999999994</v>
      </c>
    </row>
    <row r="8" spans="1:9" ht="12.75" customHeight="1">
      <c r="B8" s="256">
        <v>2</v>
      </c>
      <c r="C8" s="291" t="s">
        <v>105</v>
      </c>
      <c r="D8" s="578">
        <v>630.64399999999989</v>
      </c>
    </row>
    <row r="9" spans="1:9" ht="12.75" customHeight="1">
      <c r="B9" s="256">
        <v>3</v>
      </c>
      <c r="C9" s="291" t="s">
        <v>118</v>
      </c>
      <c r="D9" s="578">
        <v>471.83600000000013</v>
      </c>
    </row>
    <row r="10" spans="1:9" ht="12.75" customHeight="1">
      <c r="B10" s="256">
        <v>4</v>
      </c>
      <c r="C10" s="291" t="s">
        <v>63</v>
      </c>
      <c r="D10" s="578">
        <v>378.02700000000004</v>
      </c>
      <c r="I10" s="300"/>
    </row>
    <row r="11" spans="1:9" ht="12.75" customHeight="1">
      <c r="B11" s="256">
        <v>5</v>
      </c>
      <c r="C11" s="291" t="s">
        <v>68</v>
      </c>
      <c r="D11" s="578">
        <v>350.29800000000029</v>
      </c>
    </row>
    <row r="12" spans="1:9" ht="12.75" customHeight="1">
      <c r="B12" s="256">
        <v>6</v>
      </c>
      <c r="C12" s="291" t="s">
        <v>66</v>
      </c>
      <c r="D12" s="578">
        <v>292.57</v>
      </c>
    </row>
    <row r="13" spans="1:9" ht="12.75" customHeight="1">
      <c r="B13" s="256">
        <v>7</v>
      </c>
      <c r="C13" s="291" t="s">
        <v>60</v>
      </c>
      <c r="D13" s="578">
        <v>183.75400000000002</v>
      </c>
    </row>
    <row r="14" spans="1:9" ht="12.75" customHeight="1">
      <c r="B14" s="256">
        <v>8</v>
      </c>
      <c r="C14" s="291" t="s">
        <v>55</v>
      </c>
      <c r="D14" s="578">
        <v>175.73099999999999</v>
      </c>
    </row>
    <row r="15" spans="1:9" ht="12.75" customHeight="1">
      <c r="A15" s="163"/>
      <c r="B15" s="256">
        <v>9</v>
      </c>
      <c r="C15" s="291" t="s">
        <v>126</v>
      </c>
      <c r="D15" s="578">
        <v>130.233</v>
      </c>
    </row>
    <row r="16" spans="1:9" ht="12.75" customHeight="1">
      <c r="A16" s="163"/>
      <c r="B16" s="256">
        <v>10</v>
      </c>
      <c r="C16" s="291" t="s">
        <v>67</v>
      </c>
      <c r="D16" s="578">
        <v>87.949999999999989</v>
      </c>
    </row>
    <row r="17" spans="1:4" ht="12.75" customHeight="1">
      <c r="A17" s="163"/>
      <c r="B17" s="256">
        <v>11</v>
      </c>
      <c r="C17" s="291" t="s">
        <v>59</v>
      </c>
      <c r="D17" s="578">
        <v>82.453000000000003</v>
      </c>
    </row>
    <row r="18" spans="1:4" ht="12.75" customHeight="1">
      <c r="A18" s="163"/>
      <c r="B18" s="256">
        <v>12</v>
      </c>
      <c r="C18" s="291" t="s">
        <v>107</v>
      </c>
      <c r="D18" s="578">
        <v>78.704000000000008</v>
      </c>
    </row>
    <row r="19" spans="1:4" ht="12.75" customHeight="1">
      <c r="A19" s="163"/>
      <c r="B19" s="256">
        <v>13</v>
      </c>
      <c r="C19" s="291" t="s">
        <v>95</v>
      </c>
      <c r="D19" s="578">
        <v>77.820999999999998</v>
      </c>
    </row>
    <row r="20" spans="1:4" ht="12.75" customHeight="1">
      <c r="A20" s="163"/>
      <c r="B20" s="256">
        <v>14</v>
      </c>
      <c r="C20" s="291" t="s">
        <v>58</v>
      </c>
      <c r="D20" s="578">
        <v>76.885999999999996</v>
      </c>
    </row>
    <row r="21" spans="1:4" ht="12.75" customHeight="1">
      <c r="A21" s="163"/>
      <c r="B21" s="256">
        <v>15</v>
      </c>
      <c r="C21" s="291" t="s">
        <v>61</v>
      </c>
      <c r="D21" s="578">
        <v>75.730000000000018</v>
      </c>
    </row>
    <row r="22" spans="1:4" ht="12.75" customHeight="1">
      <c r="A22" s="163"/>
      <c r="B22" s="256">
        <v>16</v>
      </c>
      <c r="C22" s="291" t="s">
        <v>77</v>
      </c>
      <c r="D22" s="578">
        <v>73.640000000000029</v>
      </c>
    </row>
    <row r="23" spans="1:4" ht="12.75" customHeight="1">
      <c r="A23" s="163"/>
      <c r="B23" s="256">
        <v>17</v>
      </c>
      <c r="C23" s="291" t="s">
        <v>56</v>
      </c>
      <c r="D23" s="578">
        <v>57.911999999999999</v>
      </c>
    </row>
    <row r="24" spans="1:4" ht="12.75" customHeight="1">
      <c r="A24" s="163"/>
      <c r="B24" s="256">
        <v>18</v>
      </c>
      <c r="C24" s="291" t="s">
        <v>71</v>
      </c>
      <c r="D24" s="578">
        <v>55.239000000000004</v>
      </c>
    </row>
    <row r="25" spans="1:4" ht="12.75" customHeight="1">
      <c r="A25" s="163"/>
      <c r="B25" s="256">
        <v>19</v>
      </c>
      <c r="C25" s="291" t="s">
        <v>108</v>
      </c>
      <c r="D25" s="578">
        <v>55.146999999999991</v>
      </c>
    </row>
    <row r="26" spans="1:4" ht="12.75" customHeight="1">
      <c r="A26" s="163"/>
      <c r="B26" s="256">
        <v>20</v>
      </c>
      <c r="C26" s="291" t="s">
        <v>127</v>
      </c>
      <c r="D26" s="578">
        <v>46.463999999999999</v>
      </c>
    </row>
    <row r="27" spans="1:4" ht="12.75" customHeight="1">
      <c r="A27" s="163"/>
      <c r="B27" s="256">
        <v>21</v>
      </c>
      <c r="C27" s="291" t="s">
        <v>97</v>
      </c>
      <c r="D27" s="578">
        <v>34.158999999999992</v>
      </c>
    </row>
    <row r="28" spans="1:4" ht="12.75" customHeight="1">
      <c r="A28" s="163"/>
      <c r="B28" s="256">
        <v>22</v>
      </c>
      <c r="C28" s="291" t="s">
        <v>106</v>
      </c>
      <c r="D28" s="578">
        <v>32.694999999999993</v>
      </c>
    </row>
    <row r="29" spans="1:4" ht="12.75" customHeight="1">
      <c r="A29" s="163"/>
      <c r="B29" s="256">
        <v>23</v>
      </c>
      <c r="C29" s="291" t="s">
        <v>109</v>
      </c>
      <c r="D29" s="578">
        <v>29.921000000000003</v>
      </c>
    </row>
    <row r="30" spans="1:4" ht="12.75" customHeight="1">
      <c r="A30" s="163"/>
      <c r="B30" s="256">
        <v>24</v>
      </c>
      <c r="C30" s="291" t="s">
        <v>101</v>
      </c>
      <c r="D30" s="578">
        <v>24.396000000000001</v>
      </c>
    </row>
    <row r="31" spans="1:4" ht="12.75" customHeight="1">
      <c r="A31" s="163"/>
      <c r="B31" s="256">
        <v>25</v>
      </c>
      <c r="C31" s="291" t="s">
        <v>172</v>
      </c>
      <c r="D31" s="578">
        <v>23.657</v>
      </c>
    </row>
    <row r="32" spans="1:4" ht="12.75" customHeight="1">
      <c r="A32" s="163"/>
      <c r="B32" s="256">
        <v>26</v>
      </c>
      <c r="C32" s="291" t="s">
        <v>100</v>
      </c>
      <c r="D32" s="578">
        <v>19.752999999999997</v>
      </c>
    </row>
    <row r="33" spans="1:5" ht="12.75" customHeight="1">
      <c r="A33" s="163"/>
      <c r="B33" s="256">
        <v>27</v>
      </c>
      <c r="C33" s="291" t="s">
        <v>215</v>
      </c>
      <c r="D33" s="578">
        <v>17.677</v>
      </c>
    </row>
    <row r="34" spans="1:5" ht="12.75" customHeight="1">
      <c r="A34" s="163"/>
      <c r="B34" s="256">
        <v>28</v>
      </c>
      <c r="C34" s="291" t="s">
        <v>212</v>
      </c>
      <c r="D34" s="578">
        <v>16.995999999999999</v>
      </c>
    </row>
    <row r="35" spans="1:5" ht="12.75" customHeight="1">
      <c r="A35" s="163"/>
      <c r="B35" s="256">
        <v>29</v>
      </c>
      <c r="C35" s="291" t="s">
        <v>64</v>
      </c>
      <c r="D35" s="578">
        <v>16.795999999999999</v>
      </c>
    </row>
    <row r="36" spans="1:5" ht="12.75" customHeight="1">
      <c r="A36" s="163"/>
      <c r="B36" s="256">
        <v>30</v>
      </c>
      <c r="C36" s="291" t="s">
        <v>102</v>
      </c>
      <c r="D36" s="578">
        <v>16.263000000000002</v>
      </c>
    </row>
    <row r="37" spans="1:5" ht="12.75" customHeight="1">
      <c r="A37" s="163"/>
      <c r="B37" s="256">
        <v>31</v>
      </c>
      <c r="C37" s="291" t="s">
        <v>103</v>
      </c>
      <c r="D37" s="578">
        <v>15.579999999999998</v>
      </c>
    </row>
    <row r="38" spans="1:5" ht="12.75" customHeight="1">
      <c r="A38" s="163"/>
      <c r="B38" s="256">
        <v>32</v>
      </c>
      <c r="C38" s="291" t="s">
        <v>76</v>
      </c>
      <c r="D38" s="578">
        <v>14.676000000000005</v>
      </c>
    </row>
    <row r="39" spans="1:5" ht="12.75" customHeight="1">
      <c r="A39" s="163"/>
      <c r="B39" s="256">
        <v>33</v>
      </c>
      <c r="C39" s="291" t="s">
        <v>72</v>
      </c>
      <c r="D39" s="578">
        <v>13.547000000000001</v>
      </c>
    </row>
    <row r="40" spans="1:5" ht="12.75" customHeight="1">
      <c r="A40" s="163"/>
      <c r="B40" s="256">
        <v>34</v>
      </c>
      <c r="C40" s="291" t="s">
        <v>213</v>
      </c>
      <c r="D40" s="578">
        <v>13.334</v>
      </c>
      <c r="E40" s="254"/>
    </row>
    <row r="41" spans="1:5" ht="12.75" customHeight="1">
      <c r="B41" s="256">
        <v>35</v>
      </c>
      <c r="C41" s="291" t="s">
        <v>84</v>
      </c>
      <c r="D41" s="578">
        <v>12.984999999999999</v>
      </c>
      <c r="E41" s="255"/>
    </row>
    <row r="42" spans="1:5" ht="12.75" customHeight="1">
      <c r="B42" s="256">
        <v>36</v>
      </c>
      <c r="C42" s="291" t="s">
        <v>83</v>
      </c>
      <c r="D42" s="578">
        <v>9.9809999999999999</v>
      </c>
      <c r="E42" s="255"/>
    </row>
    <row r="43" spans="1:5" ht="12.75" customHeight="1">
      <c r="B43" s="256">
        <v>37</v>
      </c>
      <c r="C43" s="291" t="s">
        <v>70</v>
      </c>
      <c r="D43" s="578">
        <v>6.7050000000000001</v>
      </c>
      <c r="E43" s="255"/>
    </row>
    <row r="44" spans="1:5" ht="12.75" customHeight="1">
      <c r="B44" s="256">
        <v>38</v>
      </c>
      <c r="C44" s="291" t="s">
        <v>96</v>
      </c>
      <c r="D44" s="578">
        <v>6.1620000000000008</v>
      </c>
      <c r="E44" s="255"/>
    </row>
    <row r="45" spans="1:5" s="163" customFormat="1" ht="12.75" customHeight="1">
      <c r="B45" s="256">
        <v>39</v>
      </c>
      <c r="C45" s="291" t="s">
        <v>173</v>
      </c>
      <c r="D45" s="578">
        <v>6.07</v>
      </c>
    </row>
    <row r="46" spans="1:5" ht="12.75" customHeight="1">
      <c r="B46" s="256">
        <v>40</v>
      </c>
      <c r="C46" s="291" t="s">
        <v>79</v>
      </c>
      <c r="D46" s="578">
        <v>5.2029999999999994</v>
      </c>
    </row>
    <row r="47" spans="1:5" ht="12.75" customHeight="1">
      <c r="B47" s="256">
        <v>41</v>
      </c>
      <c r="C47" s="291" t="s">
        <v>57</v>
      </c>
      <c r="D47" s="578">
        <v>4.8600000000000003</v>
      </c>
    </row>
    <row r="48" spans="1:5" ht="12.75" customHeight="1">
      <c r="B48" s="256">
        <v>42</v>
      </c>
      <c r="C48" s="291" t="s">
        <v>113</v>
      </c>
      <c r="D48" s="578">
        <v>4.8560000000000008</v>
      </c>
    </row>
    <row r="49" spans="2:4" ht="12.75" customHeight="1">
      <c r="B49" s="256">
        <v>43</v>
      </c>
      <c r="C49" s="291" t="s">
        <v>65</v>
      </c>
      <c r="D49" s="578">
        <v>4.4909999999999997</v>
      </c>
    </row>
    <row r="50" spans="2:4" ht="12.75" customHeight="1">
      <c r="B50" s="256">
        <v>44</v>
      </c>
      <c r="C50" s="291" t="s">
        <v>130</v>
      </c>
      <c r="D50" s="578">
        <v>3.3719999999999999</v>
      </c>
    </row>
    <row r="51" spans="2:4" ht="12.75" customHeight="1">
      <c r="B51" s="256">
        <v>45</v>
      </c>
      <c r="C51" s="291" t="s">
        <v>74</v>
      </c>
      <c r="D51" s="578">
        <v>2.8550000000000004</v>
      </c>
    </row>
    <row r="52" spans="2:4" ht="12.75" customHeight="1">
      <c r="B52" s="256">
        <v>46</v>
      </c>
      <c r="C52" s="291" t="s">
        <v>75</v>
      </c>
      <c r="D52" s="578">
        <v>2.1059999999999994</v>
      </c>
    </row>
    <row r="53" spans="2:4" ht="12.75" customHeight="1">
      <c r="B53" s="256">
        <v>47</v>
      </c>
      <c r="C53" s="291" t="s">
        <v>112</v>
      </c>
      <c r="D53" s="578">
        <v>1.7</v>
      </c>
    </row>
    <row r="54" spans="2:4" ht="12.75" customHeight="1">
      <c r="B54" s="256">
        <v>48</v>
      </c>
      <c r="C54" s="291" t="s">
        <v>131</v>
      </c>
      <c r="D54" s="578">
        <v>1.6549999999999998</v>
      </c>
    </row>
    <row r="55" spans="2:4" ht="12.75" customHeight="1">
      <c r="B55" s="256">
        <v>49</v>
      </c>
      <c r="C55" s="291" t="s">
        <v>220</v>
      </c>
      <c r="D55" s="578">
        <v>0.97099999999999997</v>
      </c>
    </row>
    <row r="56" spans="2:4" ht="12.75" customHeight="1">
      <c r="B56" s="256">
        <v>50</v>
      </c>
      <c r="C56" s="292" t="s">
        <v>110</v>
      </c>
      <c r="D56" s="579">
        <v>0.63600000000000001</v>
      </c>
    </row>
    <row r="85" ht="15.75" customHeight="1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141"/>
  <sheetViews>
    <sheetView showGridLines="0" workbookViewId="0">
      <selection activeCell="K1" sqref="K1"/>
    </sheetView>
  </sheetViews>
  <sheetFormatPr defaultRowHeight="12.75"/>
  <cols>
    <col min="1" max="1" width="33.7109375" style="355" customWidth="1"/>
    <col min="2" max="4" width="9.7109375" style="355" customWidth="1"/>
    <col min="5" max="5" width="10.28515625" style="355" bestFit="1" customWidth="1"/>
    <col min="6" max="7" width="9.7109375" style="355" customWidth="1"/>
    <col min="8" max="8" width="8.7109375" style="355" customWidth="1"/>
    <col min="9" max="9" width="9" style="354" customWidth="1"/>
    <col min="10" max="31" width="12.7109375" style="354" customWidth="1"/>
    <col min="32" max="65" width="12.7109375" style="355" customWidth="1"/>
    <col min="66" max="16384" width="9.140625" style="355"/>
  </cols>
  <sheetData>
    <row r="1" spans="1:31" s="338" customFormat="1" ht="15" customHeight="1">
      <c r="A1" s="139" t="s">
        <v>348</v>
      </c>
    </row>
    <row r="2" spans="1:31" s="340" customFormat="1" ht="15" customHeight="1">
      <c r="A2" s="339"/>
    </row>
    <row r="3" spans="1:31" s="340" customFormat="1" ht="15" customHeight="1">
      <c r="A3" s="341"/>
      <c r="B3" s="614" t="s">
        <v>253</v>
      </c>
      <c r="C3" s="614"/>
      <c r="D3" s="614"/>
      <c r="E3" s="614"/>
      <c r="F3" s="342"/>
      <c r="G3" s="342"/>
      <c r="H3" s="342"/>
    </row>
    <row r="4" spans="1:31" s="340" customFormat="1" ht="6" customHeight="1">
      <c r="A4" s="341"/>
      <c r="F4" s="342"/>
      <c r="G4" s="342"/>
      <c r="H4" s="342"/>
    </row>
    <row r="5" spans="1:31" s="343" customFormat="1" ht="36" customHeight="1" thickBot="1">
      <c r="A5" s="397" t="s">
        <v>254</v>
      </c>
      <c r="B5" s="343" t="s">
        <v>228</v>
      </c>
      <c r="C5" s="343" t="s">
        <v>231</v>
      </c>
      <c r="D5" s="343" t="s">
        <v>229</v>
      </c>
      <c r="E5" s="343" t="s">
        <v>230</v>
      </c>
      <c r="F5" s="343" t="s">
        <v>255</v>
      </c>
      <c r="G5" s="343" t="s">
        <v>256</v>
      </c>
      <c r="H5" s="343" t="s">
        <v>257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5"/>
      <c r="AD5" s="344" t="s">
        <v>251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5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5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116</v>
      </c>
      <c r="B9" s="352">
        <v>6.0701999999999998</v>
      </c>
      <c r="C9" s="352" t="s">
        <v>35</v>
      </c>
      <c r="D9" s="352" t="s">
        <v>35</v>
      </c>
      <c r="E9" s="352" t="s">
        <v>35</v>
      </c>
      <c r="F9" s="353">
        <v>6.0701999999999998</v>
      </c>
      <c r="G9" s="352">
        <v>6.0701999999999998</v>
      </c>
      <c r="H9" s="352">
        <v>1.972815</v>
      </c>
      <c r="AD9" s="354" t="s">
        <v>252</v>
      </c>
    </row>
    <row r="10" spans="1:31">
      <c r="A10" s="351" t="s">
        <v>98</v>
      </c>
      <c r="B10" s="352">
        <v>6.0701999999999998</v>
      </c>
      <c r="C10" s="352" t="s">
        <v>35</v>
      </c>
      <c r="D10" s="352" t="s">
        <v>35</v>
      </c>
      <c r="E10" s="352" t="s">
        <v>35</v>
      </c>
      <c r="F10" s="353">
        <v>6.0701999999999998</v>
      </c>
      <c r="G10" s="352">
        <v>6.0701999999999998</v>
      </c>
      <c r="H10" s="352">
        <v>2.027447</v>
      </c>
    </row>
    <row r="11" spans="1:31">
      <c r="A11" s="351" t="s">
        <v>99</v>
      </c>
      <c r="B11" s="352">
        <v>6.0701999999999998</v>
      </c>
      <c r="C11" s="352" t="s">
        <v>35</v>
      </c>
      <c r="D11" s="352" t="s">
        <v>35</v>
      </c>
      <c r="E11" s="352" t="s">
        <v>35</v>
      </c>
      <c r="F11" s="353">
        <v>6.0701999999999998</v>
      </c>
      <c r="G11" s="352">
        <v>6.0701999999999998</v>
      </c>
      <c r="H11" s="352">
        <v>6.5254649999999996</v>
      </c>
    </row>
    <row r="12" spans="1:31">
      <c r="A12" s="351" t="s">
        <v>58</v>
      </c>
      <c r="B12" s="352">
        <v>6.0701999999999998</v>
      </c>
      <c r="C12" s="352" t="s">
        <v>35</v>
      </c>
      <c r="D12" s="352" t="s">
        <v>35</v>
      </c>
      <c r="E12" s="352" t="s">
        <v>35</v>
      </c>
      <c r="F12" s="353">
        <v>6.0701999999999998</v>
      </c>
      <c r="G12" s="352">
        <v>6.0701999999999998</v>
      </c>
      <c r="H12" s="352">
        <v>0.45526499999999998</v>
      </c>
    </row>
    <row r="13" spans="1:31">
      <c r="A13" s="351" t="s">
        <v>108</v>
      </c>
      <c r="B13" s="352">
        <v>6.0701999999999998</v>
      </c>
      <c r="C13" s="352" t="s">
        <v>35</v>
      </c>
      <c r="D13" s="352" t="s">
        <v>35</v>
      </c>
      <c r="E13" s="352" t="s">
        <v>35</v>
      </c>
      <c r="F13" s="353">
        <v>6.0701999999999998</v>
      </c>
      <c r="G13" s="352">
        <v>6.0701999999999998</v>
      </c>
      <c r="H13" s="352">
        <v>1.1654789999999999</v>
      </c>
    </row>
    <row r="14" spans="1:31" s="359" customFormat="1" ht="3.75" customHeight="1">
      <c r="A14" s="356"/>
      <c r="B14" s="357"/>
      <c r="C14" s="357"/>
      <c r="D14" s="357"/>
      <c r="E14" s="357"/>
      <c r="F14" s="358"/>
      <c r="G14" s="357"/>
      <c r="H14" s="357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</row>
    <row r="15" spans="1:31" s="359" customFormat="1" ht="15" customHeight="1">
      <c r="A15" s="360" t="s">
        <v>62</v>
      </c>
      <c r="B15" s="361">
        <v>30.350999999999999</v>
      </c>
      <c r="C15" s="361" t="s">
        <v>35</v>
      </c>
      <c r="D15" s="361" t="s">
        <v>35</v>
      </c>
      <c r="E15" s="361" t="s">
        <v>35</v>
      </c>
      <c r="F15" s="361">
        <v>30.350999999999999</v>
      </c>
      <c r="G15" s="361" t="s">
        <v>35</v>
      </c>
      <c r="H15" s="361">
        <v>12.146471</v>
      </c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</row>
    <row r="16" spans="1:31" s="359" customFormat="1" ht="9" customHeight="1">
      <c r="A16" s="356"/>
      <c r="B16" s="362"/>
      <c r="C16" s="362"/>
      <c r="D16" s="362"/>
      <c r="E16" s="362"/>
      <c r="F16" s="362"/>
      <c r="G16" s="362"/>
      <c r="H16" s="363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</row>
    <row r="17" spans="1:31" s="367" customFormat="1" ht="19.5" customHeight="1">
      <c r="A17" s="550" t="s">
        <v>38</v>
      </c>
      <c r="B17" s="364"/>
      <c r="C17" s="364"/>
      <c r="D17" s="364"/>
      <c r="E17" s="364"/>
      <c r="F17" s="364"/>
      <c r="G17" s="364"/>
      <c r="H17" s="365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</row>
    <row r="18" spans="1:31" s="371" customFormat="1" ht="3.75" customHeight="1">
      <c r="A18" s="368"/>
      <c r="B18" s="369"/>
      <c r="C18" s="369"/>
      <c r="D18" s="369"/>
      <c r="E18" s="369"/>
      <c r="F18" s="369"/>
      <c r="G18" s="369"/>
      <c r="H18" s="370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</row>
    <row r="19" spans="1:31">
      <c r="A19" s="351" t="s">
        <v>63</v>
      </c>
      <c r="B19" s="352" t="s">
        <v>35</v>
      </c>
      <c r="C19" s="352" t="s">
        <v>35</v>
      </c>
      <c r="D19" s="352" t="s">
        <v>35</v>
      </c>
      <c r="E19" s="352">
        <v>6.0701999999999998</v>
      </c>
      <c r="F19" s="353">
        <v>6.0701999999999998</v>
      </c>
      <c r="G19" s="352">
        <v>6.0701999999999998</v>
      </c>
      <c r="H19" s="352">
        <v>8.7410879999999995</v>
      </c>
    </row>
    <row r="20" spans="1:31">
      <c r="A20" s="351" t="s">
        <v>68</v>
      </c>
      <c r="B20" s="352" t="s">
        <v>35</v>
      </c>
      <c r="C20" s="352" t="s">
        <v>35</v>
      </c>
      <c r="D20" s="352">
        <v>6.0701999999999998</v>
      </c>
      <c r="E20" s="352" t="s">
        <v>35</v>
      </c>
      <c r="F20" s="353">
        <v>6.0701999999999998</v>
      </c>
      <c r="G20" s="352">
        <v>6.0701999999999998</v>
      </c>
      <c r="H20" s="352">
        <v>4.5526499999999999</v>
      </c>
    </row>
    <row r="21" spans="1:31" s="359" customFormat="1" ht="3.75" customHeight="1">
      <c r="A21" s="356"/>
      <c r="B21" s="357"/>
      <c r="C21" s="357"/>
      <c r="D21" s="357"/>
      <c r="E21" s="357"/>
      <c r="F21" s="358"/>
      <c r="G21" s="357"/>
      <c r="H21" s="357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</row>
    <row r="22" spans="1:31" s="359" customFormat="1" ht="15" customHeight="1">
      <c r="A22" s="360" t="s">
        <v>166</v>
      </c>
      <c r="B22" s="361" t="s">
        <v>35</v>
      </c>
      <c r="C22" s="361" t="s">
        <v>35</v>
      </c>
      <c r="D22" s="361">
        <v>6.0701999999999998</v>
      </c>
      <c r="E22" s="361">
        <v>6.0701999999999998</v>
      </c>
      <c r="F22" s="361">
        <v>12.1404</v>
      </c>
      <c r="G22" s="361" t="s">
        <v>35</v>
      </c>
      <c r="H22" s="361">
        <v>13.293737999999999</v>
      </c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</row>
    <row r="23" spans="1:31" s="359" customFormat="1" ht="9" customHeight="1">
      <c r="A23" s="356"/>
      <c r="B23" s="362"/>
      <c r="C23" s="362"/>
      <c r="D23" s="362"/>
      <c r="E23" s="362"/>
      <c r="F23" s="362"/>
      <c r="G23" s="362"/>
      <c r="H23" s="363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</row>
    <row r="24" spans="1:31" s="367" customFormat="1" ht="19.5" customHeight="1">
      <c r="A24" s="398" t="s">
        <v>39</v>
      </c>
      <c r="B24" s="364"/>
      <c r="C24" s="364"/>
      <c r="D24" s="364"/>
      <c r="E24" s="364"/>
      <c r="F24" s="364"/>
      <c r="G24" s="364"/>
      <c r="H24" s="365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</row>
    <row r="25" spans="1:31" s="371" customFormat="1" ht="3.75" customHeight="1">
      <c r="A25" s="368"/>
      <c r="B25" s="369"/>
      <c r="C25" s="369"/>
      <c r="D25" s="369"/>
      <c r="E25" s="369"/>
      <c r="F25" s="369"/>
      <c r="G25" s="369"/>
      <c r="H25" s="370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</row>
    <row r="26" spans="1:31">
      <c r="A26" s="351" t="s">
        <v>76</v>
      </c>
      <c r="B26" s="352" t="s">
        <v>35</v>
      </c>
      <c r="C26" s="352">
        <v>6.0701999999999998</v>
      </c>
      <c r="D26" s="352" t="s">
        <v>35</v>
      </c>
      <c r="E26" s="352" t="s">
        <v>35</v>
      </c>
      <c r="F26" s="353">
        <v>6.0701999999999998</v>
      </c>
      <c r="G26" s="352">
        <v>6.0701999999999998</v>
      </c>
      <c r="H26" s="352">
        <v>6.0701999999999999E-2</v>
      </c>
    </row>
    <row r="27" spans="1:31">
      <c r="A27" s="351" t="s">
        <v>77</v>
      </c>
      <c r="B27" s="352" t="s">
        <v>35</v>
      </c>
      <c r="C27" s="352">
        <v>6.0701999999999998</v>
      </c>
      <c r="D27" s="352" t="s">
        <v>35</v>
      </c>
      <c r="E27" s="352" t="s">
        <v>35</v>
      </c>
      <c r="F27" s="353">
        <v>6.0701999999999998</v>
      </c>
      <c r="G27" s="352">
        <v>6.0701999999999998</v>
      </c>
      <c r="H27" s="352">
        <v>1.274742</v>
      </c>
    </row>
    <row r="28" spans="1:31">
      <c r="A28" s="351" t="s">
        <v>113</v>
      </c>
      <c r="B28" s="352" t="s">
        <v>35</v>
      </c>
      <c r="C28" s="352">
        <v>6.0701999999999998</v>
      </c>
      <c r="D28" s="352" t="s">
        <v>35</v>
      </c>
      <c r="E28" s="352" t="s">
        <v>35</v>
      </c>
      <c r="F28" s="353">
        <v>6.0701999999999998</v>
      </c>
      <c r="G28" s="352">
        <v>6.0701999999999998</v>
      </c>
      <c r="H28" s="352">
        <v>0.45526499999999998</v>
      </c>
    </row>
    <row r="29" spans="1:31" s="359" customFormat="1" ht="3.75" customHeight="1">
      <c r="A29" s="372"/>
      <c r="B29" s="357"/>
      <c r="C29" s="357"/>
      <c r="D29" s="357"/>
      <c r="E29" s="357"/>
      <c r="F29" s="358"/>
      <c r="G29" s="357"/>
      <c r="H29" s="357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</row>
    <row r="30" spans="1:31" s="359" customFormat="1" ht="15" customHeight="1">
      <c r="A30" s="360" t="s">
        <v>78</v>
      </c>
      <c r="B30" s="361" t="s">
        <v>35</v>
      </c>
      <c r="C30" s="361">
        <v>18.210599999999999</v>
      </c>
      <c r="D30" s="361" t="s">
        <v>35</v>
      </c>
      <c r="E30" s="361" t="s">
        <v>35</v>
      </c>
      <c r="F30" s="361">
        <v>18.210599999999999</v>
      </c>
      <c r="G30" s="361" t="s">
        <v>35</v>
      </c>
      <c r="H30" s="361">
        <v>1.7907090000000001</v>
      </c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</row>
    <row r="31" spans="1:31" s="354" customFormat="1"/>
    <row r="32" spans="1:31" s="354" customFormat="1"/>
    <row r="33" s="354" customFormat="1"/>
    <row r="34" s="354" customFormat="1"/>
    <row r="35" s="354" customFormat="1"/>
    <row r="36" s="354" customFormat="1"/>
    <row r="37" s="354" customFormat="1"/>
    <row r="38" s="354" customFormat="1"/>
    <row r="39" s="354" customFormat="1"/>
    <row r="40" s="354" customFormat="1"/>
    <row r="41" s="354" customFormat="1"/>
    <row r="42" s="354" customFormat="1"/>
    <row r="43" s="354" customFormat="1"/>
    <row r="44" s="354" customFormat="1"/>
    <row r="45" s="354" customFormat="1"/>
    <row r="46" s="354" customFormat="1"/>
    <row r="47" s="354" customFormat="1"/>
    <row r="48" s="354" customFormat="1"/>
    <row r="49" s="354" customFormat="1"/>
    <row r="50" s="354" customFormat="1"/>
    <row r="51" s="354" customFormat="1"/>
    <row r="52" s="354" customFormat="1"/>
    <row r="53" s="354" customFormat="1"/>
    <row r="54" s="354" customFormat="1"/>
    <row r="55" s="354" customFormat="1"/>
    <row r="56" s="354" customFormat="1"/>
    <row r="57" s="354" customFormat="1"/>
    <row r="58" s="354" customFormat="1"/>
    <row r="59" s="354" customFormat="1"/>
    <row r="60" s="354" customFormat="1"/>
    <row r="61" s="354" customFormat="1"/>
    <row r="62" s="354" customFormat="1"/>
    <row r="63" s="354" customFormat="1"/>
    <row r="64" s="354" customFormat="1"/>
    <row r="65" s="354" customFormat="1"/>
    <row r="66" s="354" customFormat="1"/>
    <row r="67" s="354" customFormat="1"/>
    <row r="68" s="354" customFormat="1"/>
    <row r="69" s="354" customFormat="1"/>
    <row r="70" s="354" customFormat="1"/>
    <row r="71" s="354" customFormat="1"/>
    <row r="72" s="354" customFormat="1"/>
    <row r="73" s="354" customFormat="1"/>
    <row r="74" s="354" customFormat="1"/>
    <row r="75" s="354" customFormat="1"/>
    <row r="76" s="354" customFormat="1"/>
    <row r="77" s="354" customFormat="1"/>
    <row r="78" s="354" customFormat="1"/>
    <row r="79" s="354" customFormat="1"/>
    <row r="80" s="354" customFormat="1"/>
    <row r="81" s="354" customFormat="1"/>
    <row r="82" s="354" customFormat="1"/>
    <row r="83" s="354" customFormat="1"/>
    <row r="84" s="354" customFormat="1"/>
    <row r="85" s="354" customFormat="1"/>
    <row r="86" s="354" customFormat="1"/>
    <row r="87" s="354" customFormat="1"/>
    <row r="88" s="354" customFormat="1"/>
    <row r="89" s="354" customFormat="1"/>
    <row r="90" s="354" customFormat="1"/>
    <row r="91" s="354" customFormat="1"/>
    <row r="92" s="354" customFormat="1"/>
    <row r="93" s="354" customFormat="1"/>
    <row r="94" s="354" customFormat="1"/>
    <row r="95" s="354" customFormat="1"/>
    <row r="96" s="354" customFormat="1"/>
    <row r="97" s="354" customFormat="1"/>
    <row r="98" s="354" customFormat="1"/>
    <row r="99" s="354" customFormat="1"/>
    <row r="100" s="354" customFormat="1"/>
    <row r="101" s="354" customFormat="1"/>
    <row r="102" s="354" customFormat="1"/>
    <row r="103" s="354" customFormat="1"/>
    <row r="104" s="354" customFormat="1"/>
    <row r="105" s="354" customFormat="1"/>
    <row r="106" s="354" customFormat="1"/>
    <row r="107" s="354" customFormat="1"/>
    <row r="108" s="354" customFormat="1"/>
    <row r="109" s="354" customFormat="1"/>
    <row r="110" s="354" customFormat="1"/>
    <row r="111" s="354" customFormat="1"/>
    <row r="112" s="354" customFormat="1"/>
    <row r="113" s="354" customFormat="1"/>
    <row r="114" s="354" customFormat="1"/>
    <row r="115" s="354" customFormat="1"/>
    <row r="116" s="354" customFormat="1"/>
    <row r="117" s="354" customFormat="1"/>
    <row r="118" s="354" customFormat="1"/>
    <row r="119" s="354" customFormat="1"/>
    <row r="120" s="354" customFormat="1"/>
    <row r="121" s="354" customFormat="1"/>
    <row r="122" s="354" customFormat="1"/>
    <row r="123" s="354" customFormat="1"/>
    <row r="124" s="354" customFormat="1"/>
    <row r="125" s="354" customFormat="1"/>
    <row r="126" s="354" customFormat="1"/>
    <row r="127" s="354" customFormat="1"/>
    <row r="128" s="354" customFormat="1"/>
    <row r="129" s="354" customFormat="1"/>
    <row r="130" s="354" customFormat="1"/>
    <row r="131" s="354" customFormat="1"/>
    <row r="132" s="354" customFormat="1"/>
    <row r="133" s="354" customFormat="1"/>
    <row r="134" s="354" customFormat="1"/>
    <row r="135" s="354" customFormat="1"/>
    <row r="136" s="354" customFormat="1"/>
    <row r="137" s="354" customFormat="1"/>
    <row r="138" s="354" customFormat="1"/>
    <row r="139" s="354" customFormat="1"/>
    <row r="140" s="354" customFormat="1"/>
    <row r="141" s="354" customFormat="1"/>
  </sheetData>
  <mergeCells count="1"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141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4" width="9.7109375" style="380" customWidth="1"/>
    <col min="5" max="5" width="10.28515625" style="380" bestFit="1" customWidth="1"/>
    <col min="6" max="7" width="9.7109375" style="380" customWidth="1"/>
    <col min="8" max="8" width="8.7109375" style="380" customWidth="1"/>
    <col min="9" max="9" width="11.7109375" style="379" customWidth="1"/>
    <col min="10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349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377"/>
      <c r="G3" s="377"/>
      <c r="H3" s="377"/>
    </row>
    <row r="4" spans="1:31" s="375" customFormat="1" ht="6" customHeight="1">
      <c r="A4" s="376"/>
      <c r="F4" s="377"/>
      <c r="G4" s="377"/>
      <c r="H4" s="377"/>
    </row>
    <row r="5" spans="1:31" s="343" customFormat="1" ht="36" customHeight="1" thickBot="1">
      <c r="A5" s="397" t="s">
        <v>254</v>
      </c>
      <c r="B5" s="343" t="s">
        <v>228</v>
      </c>
      <c r="C5" s="343" t="s">
        <v>231</v>
      </c>
      <c r="D5" s="343" t="s">
        <v>229</v>
      </c>
      <c r="E5" s="343" t="s">
        <v>230</v>
      </c>
      <c r="F5" s="343" t="s">
        <v>255</v>
      </c>
      <c r="G5" s="343" t="s">
        <v>256</v>
      </c>
      <c r="H5" s="343" t="s">
        <v>257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251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116</v>
      </c>
      <c r="B9" s="352">
        <v>3.0350999999999999</v>
      </c>
      <c r="C9" s="352" t="s">
        <v>35</v>
      </c>
      <c r="D9" s="352" t="s">
        <v>35</v>
      </c>
      <c r="E9" s="352" t="s">
        <v>35</v>
      </c>
      <c r="F9" s="353">
        <v>3.0350999999999999</v>
      </c>
      <c r="G9" s="352">
        <v>3.0350999999999999</v>
      </c>
      <c r="H9" s="352">
        <v>0.98640799999999995</v>
      </c>
      <c r="AD9" s="379" t="s">
        <v>258</v>
      </c>
    </row>
    <row r="10" spans="1:31">
      <c r="A10" s="351" t="s">
        <v>98</v>
      </c>
      <c r="B10" s="352">
        <v>3.0350999999999999</v>
      </c>
      <c r="C10" s="352" t="s">
        <v>35</v>
      </c>
      <c r="D10" s="352" t="s">
        <v>35</v>
      </c>
      <c r="E10" s="352" t="s">
        <v>35</v>
      </c>
      <c r="F10" s="353">
        <v>3.0350999999999999</v>
      </c>
      <c r="G10" s="352">
        <v>3.0350999999999999</v>
      </c>
      <c r="H10" s="352">
        <v>1.0137240000000001</v>
      </c>
    </row>
    <row r="11" spans="1:31">
      <c r="A11" s="351" t="s">
        <v>99</v>
      </c>
      <c r="B11" s="352">
        <v>3.0350999999999999</v>
      </c>
      <c r="C11" s="352" t="s">
        <v>35</v>
      </c>
      <c r="D11" s="352" t="s">
        <v>35</v>
      </c>
      <c r="E11" s="352" t="s">
        <v>35</v>
      </c>
      <c r="F11" s="353">
        <v>3.0350999999999999</v>
      </c>
      <c r="G11" s="352">
        <v>3.0350999999999999</v>
      </c>
      <c r="H11" s="352">
        <v>3.2627329999999999</v>
      </c>
    </row>
    <row r="12" spans="1:31">
      <c r="A12" s="351" t="s">
        <v>58</v>
      </c>
      <c r="B12" s="352">
        <v>3.0350999999999999</v>
      </c>
      <c r="C12" s="352" t="s">
        <v>35</v>
      </c>
      <c r="D12" s="352" t="s">
        <v>35</v>
      </c>
      <c r="E12" s="352" t="s">
        <v>35</v>
      </c>
      <c r="F12" s="353">
        <v>3.0350999999999999</v>
      </c>
      <c r="G12" s="352">
        <v>3.0350999999999999</v>
      </c>
      <c r="H12" s="352">
        <v>0.227633</v>
      </c>
    </row>
    <row r="13" spans="1:31">
      <c r="A13" s="351" t="s">
        <v>108</v>
      </c>
      <c r="B13" s="352">
        <v>3.0350999999999999</v>
      </c>
      <c r="C13" s="352" t="s">
        <v>35</v>
      </c>
      <c r="D13" s="352" t="s">
        <v>35</v>
      </c>
      <c r="E13" s="352" t="s">
        <v>35</v>
      </c>
      <c r="F13" s="353">
        <v>3.0350999999999999</v>
      </c>
      <c r="G13" s="352">
        <v>3.0350999999999999</v>
      </c>
      <c r="H13" s="352">
        <v>0.58274000000000004</v>
      </c>
    </row>
    <row r="14" spans="1:31" s="381" customFormat="1" ht="3.75" customHeight="1">
      <c r="A14" s="356"/>
      <c r="B14" s="357"/>
      <c r="C14" s="357"/>
      <c r="D14" s="357"/>
      <c r="E14" s="357"/>
      <c r="F14" s="358"/>
      <c r="G14" s="357"/>
      <c r="H14" s="357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1" customFormat="1" ht="15" customHeight="1">
      <c r="A15" s="360" t="s">
        <v>62</v>
      </c>
      <c r="B15" s="361">
        <v>15.1755</v>
      </c>
      <c r="C15" s="361" t="s">
        <v>35</v>
      </c>
      <c r="D15" s="361" t="s">
        <v>35</v>
      </c>
      <c r="E15" s="361" t="s">
        <v>35</v>
      </c>
      <c r="F15" s="361">
        <v>15.1755</v>
      </c>
      <c r="G15" s="361" t="s">
        <v>35</v>
      </c>
      <c r="H15" s="361">
        <v>6.0732379999999999</v>
      </c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</row>
    <row r="16" spans="1:31" s="381" customFormat="1" ht="9" customHeight="1">
      <c r="A16" s="356"/>
      <c r="B16" s="362"/>
      <c r="C16" s="362"/>
      <c r="D16" s="362"/>
      <c r="E16" s="362"/>
      <c r="F16" s="362"/>
      <c r="G16" s="362"/>
      <c r="H16" s="363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5" customFormat="1" ht="19.5" customHeight="1">
      <c r="A17" s="550" t="s">
        <v>38</v>
      </c>
      <c r="B17" s="382"/>
      <c r="C17" s="382"/>
      <c r="D17" s="382"/>
      <c r="E17" s="382"/>
      <c r="F17" s="382"/>
      <c r="G17" s="382"/>
      <c r="H17" s="383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</row>
    <row r="18" spans="1:31" s="389" customFormat="1" ht="3.75" customHeight="1">
      <c r="A18" s="386"/>
      <c r="B18" s="387"/>
      <c r="C18" s="387"/>
      <c r="D18" s="387"/>
      <c r="E18" s="387"/>
      <c r="F18" s="387"/>
      <c r="G18" s="387"/>
      <c r="H18" s="388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</row>
    <row r="19" spans="1:31">
      <c r="A19" s="351" t="s">
        <v>63</v>
      </c>
      <c r="B19" s="352" t="s">
        <v>35</v>
      </c>
      <c r="C19" s="352" t="s">
        <v>35</v>
      </c>
      <c r="D19" s="352" t="s">
        <v>35</v>
      </c>
      <c r="E19" s="352">
        <v>3.0350999999999999</v>
      </c>
      <c r="F19" s="353">
        <v>3.0350999999999999</v>
      </c>
      <c r="G19" s="352">
        <v>3.0350999999999999</v>
      </c>
      <c r="H19" s="352">
        <v>4.3705439999999998</v>
      </c>
    </row>
    <row r="20" spans="1:31">
      <c r="A20" s="351" t="s">
        <v>68</v>
      </c>
      <c r="B20" s="352" t="s">
        <v>35</v>
      </c>
      <c r="C20" s="352" t="s">
        <v>35</v>
      </c>
      <c r="D20" s="352">
        <v>3.0350999999999999</v>
      </c>
      <c r="E20" s="352" t="s">
        <v>35</v>
      </c>
      <c r="F20" s="353">
        <v>3.0350999999999999</v>
      </c>
      <c r="G20" s="352">
        <v>3.0350999999999999</v>
      </c>
      <c r="H20" s="352">
        <v>2.2763249999999999</v>
      </c>
    </row>
    <row r="21" spans="1:31" s="381" customFormat="1" ht="3.75" customHeight="1">
      <c r="A21" s="356"/>
      <c r="B21" s="357"/>
      <c r="C21" s="357"/>
      <c r="D21" s="357"/>
      <c r="E21" s="357"/>
      <c r="F21" s="358"/>
      <c r="G21" s="357"/>
      <c r="H21" s="357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</row>
    <row r="22" spans="1:31" s="381" customFormat="1" ht="15" customHeight="1">
      <c r="A22" s="360" t="s">
        <v>166</v>
      </c>
      <c r="B22" s="361" t="s">
        <v>35</v>
      </c>
      <c r="C22" s="361" t="s">
        <v>35</v>
      </c>
      <c r="D22" s="361">
        <v>3.0350999999999999</v>
      </c>
      <c r="E22" s="361">
        <v>3.0350999999999999</v>
      </c>
      <c r="F22" s="361">
        <v>6.0701999999999998</v>
      </c>
      <c r="G22" s="361" t="s">
        <v>35</v>
      </c>
      <c r="H22" s="361">
        <v>6.6468689999999997</v>
      </c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9" customHeight="1">
      <c r="A23" s="356"/>
      <c r="B23" s="362"/>
      <c r="C23" s="362"/>
      <c r="D23" s="362"/>
      <c r="E23" s="362"/>
      <c r="F23" s="362"/>
      <c r="G23" s="362"/>
      <c r="H23" s="363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85" customFormat="1" ht="19.5" customHeight="1">
      <c r="A24" s="398" t="s">
        <v>39</v>
      </c>
      <c r="B24" s="382"/>
      <c r="C24" s="382"/>
      <c r="D24" s="382"/>
      <c r="E24" s="382"/>
      <c r="F24" s="382"/>
      <c r="G24" s="382"/>
      <c r="H24" s="383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</row>
    <row r="25" spans="1:31" s="389" customFormat="1" ht="3.75" customHeight="1">
      <c r="A25" s="386"/>
      <c r="B25" s="387"/>
      <c r="C25" s="387"/>
      <c r="D25" s="387"/>
      <c r="E25" s="387"/>
      <c r="F25" s="387"/>
      <c r="G25" s="387"/>
      <c r="H25" s="388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</row>
    <row r="26" spans="1:31">
      <c r="A26" s="351" t="s">
        <v>76</v>
      </c>
      <c r="B26" s="352" t="s">
        <v>35</v>
      </c>
      <c r="C26" s="352">
        <v>3.0350999999999999</v>
      </c>
      <c r="D26" s="352" t="s">
        <v>35</v>
      </c>
      <c r="E26" s="352" t="s">
        <v>35</v>
      </c>
      <c r="F26" s="353">
        <v>3.0350999999999999</v>
      </c>
      <c r="G26" s="352">
        <v>3.0350999999999999</v>
      </c>
      <c r="H26" s="352" t="s">
        <v>259</v>
      </c>
    </row>
    <row r="27" spans="1:31">
      <c r="A27" s="351" t="s">
        <v>77</v>
      </c>
      <c r="B27" s="352" t="s">
        <v>35</v>
      </c>
      <c r="C27" s="352">
        <v>3.0350999999999999</v>
      </c>
      <c r="D27" s="352" t="s">
        <v>35</v>
      </c>
      <c r="E27" s="352" t="s">
        <v>35</v>
      </c>
      <c r="F27" s="353">
        <v>3.0350999999999999</v>
      </c>
      <c r="G27" s="352">
        <v>3.0350999999999999</v>
      </c>
      <c r="H27" s="352">
        <v>0.63737100000000002</v>
      </c>
    </row>
    <row r="28" spans="1:31">
      <c r="A28" s="351" t="s">
        <v>113</v>
      </c>
      <c r="B28" s="352" t="s">
        <v>35</v>
      </c>
      <c r="C28" s="352">
        <v>3.0350999999999999</v>
      </c>
      <c r="D28" s="352" t="s">
        <v>35</v>
      </c>
      <c r="E28" s="352" t="s">
        <v>35</v>
      </c>
      <c r="F28" s="353">
        <v>3.0350999999999999</v>
      </c>
      <c r="G28" s="352">
        <v>3.0350999999999999</v>
      </c>
      <c r="H28" s="352">
        <v>0.227633</v>
      </c>
    </row>
    <row r="29" spans="1:31" s="381" customFormat="1" ht="3.75" customHeight="1">
      <c r="A29" s="372"/>
      <c r="B29" s="357"/>
      <c r="C29" s="357"/>
      <c r="D29" s="357"/>
      <c r="E29" s="357"/>
      <c r="F29" s="358"/>
      <c r="G29" s="357"/>
      <c r="H29" s="357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</row>
    <row r="30" spans="1:31" s="381" customFormat="1" ht="15" customHeight="1">
      <c r="A30" s="360" t="s">
        <v>78</v>
      </c>
      <c r="B30" s="361" t="s">
        <v>35</v>
      </c>
      <c r="C30" s="361">
        <v>9.1052999999999997</v>
      </c>
      <c r="D30" s="361" t="s">
        <v>35</v>
      </c>
      <c r="E30" s="361" t="s">
        <v>35</v>
      </c>
      <c r="F30" s="361">
        <v>9.1052999999999997</v>
      </c>
      <c r="G30" s="361" t="s">
        <v>35</v>
      </c>
      <c r="H30" s="361">
        <v>0.89535500000000001</v>
      </c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</row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  <row r="140" s="379" customFormat="1"/>
    <row r="141" s="379" customFormat="1"/>
  </sheetData>
  <mergeCells count="1">
    <mergeCell ref="B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E138"/>
  <sheetViews>
    <sheetView showGridLines="0" workbookViewId="0">
      <selection activeCell="N1" sqref="N1"/>
    </sheetView>
  </sheetViews>
  <sheetFormatPr defaultRowHeight="12.75"/>
  <cols>
    <col min="1" max="1" width="33.7109375" style="380" customWidth="1"/>
    <col min="2" max="4" width="9.7109375" style="380" customWidth="1"/>
    <col min="5" max="5" width="10.28515625" style="380" bestFit="1" customWidth="1"/>
    <col min="6" max="6" width="13.28515625" style="380" bestFit="1" customWidth="1"/>
    <col min="7" max="7" width="7.7109375" style="380" bestFit="1" customWidth="1"/>
    <col min="8" max="8" width="7.7109375" style="380" customWidth="1"/>
    <col min="9" max="9" width="9.42578125" style="380" bestFit="1" customWidth="1"/>
    <col min="10" max="11" width="9.7109375" style="380" customWidth="1"/>
    <col min="12" max="12" width="8.7109375" style="380" customWidth="1"/>
    <col min="13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350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377"/>
      <c r="K3" s="377"/>
      <c r="L3" s="377"/>
    </row>
    <row r="4" spans="1:31" s="375" customFormat="1" ht="6" customHeight="1">
      <c r="A4" s="376"/>
      <c r="J4" s="377"/>
      <c r="K4" s="377"/>
      <c r="L4" s="377"/>
    </row>
    <row r="5" spans="1:31" s="343" customFormat="1" ht="36" customHeight="1" thickBot="1">
      <c r="A5" s="397" t="s">
        <v>254</v>
      </c>
      <c r="B5" s="343" t="s">
        <v>228</v>
      </c>
      <c r="C5" s="343" t="s">
        <v>231</v>
      </c>
      <c r="D5" s="343" t="s">
        <v>229</v>
      </c>
      <c r="E5" s="343" t="s">
        <v>230</v>
      </c>
      <c r="F5" s="343" t="s">
        <v>261</v>
      </c>
      <c r="G5" s="343" t="s">
        <v>262</v>
      </c>
      <c r="H5" s="343" t="s">
        <v>117</v>
      </c>
      <c r="I5" s="343" t="s">
        <v>263</v>
      </c>
      <c r="J5" s="343" t="s">
        <v>255</v>
      </c>
      <c r="K5" s="343" t="s">
        <v>256</v>
      </c>
      <c r="L5" s="343" t="s">
        <v>257</v>
      </c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251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211</v>
      </c>
      <c r="B9" s="352">
        <v>3.372401</v>
      </c>
      <c r="C9" s="352" t="s">
        <v>35</v>
      </c>
      <c r="D9" s="352" t="s">
        <v>35</v>
      </c>
      <c r="E9" s="352" t="s">
        <v>35</v>
      </c>
      <c r="F9" s="352" t="s">
        <v>35</v>
      </c>
      <c r="G9" s="352" t="s">
        <v>35</v>
      </c>
      <c r="H9" s="352" t="s">
        <v>35</v>
      </c>
      <c r="I9" s="352" t="s">
        <v>35</v>
      </c>
      <c r="J9" s="353">
        <v>3.372401</v>
      </c>
      <c r="K9" s="352">
        <v>3.372401</v>
      </c>
      <c r="L9" s="352">
        <v>0.63148300000000002</v>
      </c>
      <c r="AD9" s="379" t="s">
        <v>260</v>
      </c>
    </row>
    <row r="10" spans="1:31">
      <c r="A10" s="351" t="s">
        <v>59</v>
      </c>
      <c r="B10" s="352" t="s">
        <v>35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2">
        <v>3.372401</v>
      </c>
      <c r="H10" s="352" t="s">
        <v>35</v>
      </c>
      <c r="I10" s="352" t="s">
        <v>35</v>
      </c>
      <c r="J10" s="353">
        <v>3.372401</v>
      </c>
      <c r="K10" s="352">
        <v>3.372401</v>
      </c>
      <c r="L10" s="352">
        <v>2.5293009999999998</v>
      </c>
    </row>
    <row r="11" spans="1:31" s="381" customFormat="1" ht="3.75" customHeight="1">
      <c r="A11" s="356"/>
      <c r="B11" s="357"/>
      <c r="C11" s="357"/>
      <c r="D11" s="357"/>
      <c r="E11" s="357"/>
      <c r="F11" s="357"/>
      <c r="G11" s="357"/>
      <c r="H11" s="357"/>
      <c r="I11" s="357"/>
      <c r="J11" s="358"/>
      <c r="K11" s="357"/>
      <c r="L11" s="357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15" customHeight="1">
      <c r="A12" s="360" t="s">
        <v>62</v>
      </c>
      <c r="B12" s="361">
        <v>3.372401</v>
      </c>
      <c r="C12" s="361" t="s">
        <v>35</v>
      </c>
      <c r="D12" s="361" t="s">
        <v>35</v>
      </c>
      <c r="E12" s="361" t="s">
        <v>35</v>
      </c>
      <c r="F12" s="361" t="s">
        <v>35</v>
      </c>
      <c r="G12" s="361">
        <v>3.372401</v>
      </c>
      <c r="H12" s="361" t="s">
        <v>35</v>
      </c>
      <c r="I12" s="361" t="s">
        <v>35</v>
      </c>
      <c r="J12" s="361">
        <v>6.744802</v>
      </c>
      <c r="K12" s="361" t="s">
        <v>35</v>
      </c>
      <c r="L12" s="361">
        <v>3.1607839999999996</v>
      </c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9" customHeight="1">
      <c r="A13" s="356"/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3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5" customFormat="1" ht="19.5" customHeight="1">
      <c r="A14" s="550" t="s">
        <v>38</v>
      </c>
      <c r="B14" s="382"/>
      <c r="C14" s="382"/>
      <c r="D14" s="382"/>
      <c r="E14" s="382"/>
      <c r="F14" s="382"/>
      <c r="G14" s="382"/>
      <c r="H14" s="382"/>
      <c r="I14" s="382"/>
      <c r="J14" s="382"/>
      <c r="K14" s="382"/>
      <c r="L14" s="383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</row>
    <row r="15" spans="1:31" s="389" customFormat="1" ht="3.75" customHeight="1">
      <c r="A15" s="386"/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8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>
      <c r="A16" s="351" t="s">
        <v>84</v>
      </c>
      <c r="B16" s="352" t="s">
        <v>35</v>
      </c>
      <c r="C16" s="352" t="s">
        <v>35</v>
      </c>
      <c r="D16" s="352">
        <v>2.023374</v>
      </c>
      <c r="E16" s="352" t="s">
        <v>35</v>
      </c>
      <c r="F16" s="352" t="s">
        <v>35</v>
      </c>
      <c r="G16" s="352" t="s">
        <v>35</v>
      </c>
      <c r="H16" s="352" t="s">
        <v>35</v>
      </c>
      <c r="I16" s="352" t="s">
        <v>35</v>
      </c>
      <c r="J16" s="353">
        <v>2.023374</v>
      </c>
      <c r="K16" s="352">
        <v>2.023374</v>
      </c>
      <c r="L16" s="352">
        <v>0.607012</v>
      </c>
    </row>
    <row r="17" spans="1:31">
      <c r="A17" s="351" t="s">
        <v>130</v>
      </c>
      <c r="B17" s="352" t="s">
        <v>35</v>
      </c>
      <c r="C17" s="352" t="s">
        <v>35</v>
      </c>
      <c r="D17" s="352">
        <v>3.372401</v>
      </c>
      <c r="E17" s="352" t="s">
        <v>35</v>
      </c>
      <c r="F17" s="352" t="s">
        <v>35</v>
      </c>
      <c r="G17" s="352" t="s">
        <v>35</v>
      </c>
      <c r="H17" s="352" t="s">
        <v>35</v>
      </c>
      <c r="I17" s="352" t="s">
        <v>35</v>
      </c>
      <c r="J17" s="353">
        <v>3.372401</v>
      </c>
      <c r="K17" s="352">
        <v>3.372401</v>
      </c>
      <c r="L17" s="352">
        <v>3.372401</v>
      </c>
    </row>
    <row r="18" spans="1:31">
      <c r="A18" s="351" t="s">
        <v>63</v>
      </c>
      <c r="B18" s="352" t="s">
        <v>35</v>
      </c>
      <c r="C18" s="352" t="s">
        <v>35</v>
      </c>
      <c r="D18" s="352" t="s">
        <v>35</v>
      </c>
      <c r="E18" s="352">
        <v>1.5512729999999999</v>
      </c>
      <c r="F18" s="352" t="s">
        <v>35</v>
      </c>
      <c r="G18" s="352" t="s">
        <v>35</v>
      </c>
      <c r="H18" s="352" t="s">
        <v>35</v>
      </c>
      <c r="I18" s="352" t="s">
        <v>35</v>
      </c>
      <c r="J18" s="353">
        <v>1.5512729999999999</v>
      </c>
      <c r="K18" s="352">
        <v>1.5512729999999999</v>
      </c>
      <c r="L18" s="352">
        <v>2.0481180000000001</v>
      </c>
    </row>
    <row r="19" spans="1:31">
      <c r="A19" s="351" t="s">
        <v>65</v>
      </c>
      <c r="B19" s="352" t="s">
        <v>35</v>
      </c>
      <c r="C19" s="352" t="s">
        <v>35</v>
      </c>
      <c r="D19" s="352">
        <v>4.8265010000000004</v>
      </c>
      <c r="E19" s="352" t="s">
        <v>35</v>
      </c>
      <c r="F19" s="352">
        <v>2.023374</v>
      </c>
      <c r="G19" s="352" t="s">
        <v>35</v>
      </c>
      <c r="H19" s="352" t="s">
        <v>35</v>
      </c>
      <c r="I19" s="352" t="s">
        <v>35</v>
      </c>
      <c r="J19" s="353">
        <v>6.8498749999999999</v>
      </c>
      <c r="K19" s="352">
        <v>6.8498749999999999</v>
      </c>
      <c r="L19" s="352">
        <v>4.4912029999999996</v>
      </c>
    </row>
    <row r="20" spans="1:31">
      <c r="A20" s="351" t="s">
        <v>67</v>
      </c>
      <c r="B20" s="352" t="s">
        <v>35</v>
      </c>
      <c r="C20" s="352" t="s">
        <v>35</v>
      </c>
      <c r="D20" s="352">
        <v>6.7436809999999996</v>
      </c>
      <c r="E20" s="352" t="s">
        <v>35</v>
      </c>
      <c r="F20" s="352" t="s">
        <v>35</v>
      </c>
      <c r="G20" s="352" t="s">
        <v>35</v>
      </c>
      <c r="H20" s="352">
        <v>0.337173</v>
      </c>
      <c r="I20" s="352" t="s">
        <v>35</v>
      </c>
      <c r="J20" s="353">
        <v>7.0808540000000004</v>
      </c>
      <c r="K20" s="352">
        <v>7.0808540000000004</v>
      </c>
      <c r="L20" s="352">
        <v>12.349793999999999</v>
      </c>
    </row>
    <row r="21" spans="1:31">
      <c r="A21" s="351" t="s">
        <v>68</v>
      </c>
      <c r="B21" s="352" t="s">
        <v>35</v>
      </c>
      <c r="C21" s="352" t="s">
        <v>35</v>
      </c>
      <c r="D21" s="352">
        <v>0.78042</v>
      </c>
      <c r="E21" s="352" t="s">
        <v>35</v>
      </c>
      <c r="F21" s="352" t="s">
        <v>35</v>
      </c>
      <c r="G21" s="352" t="s">
        <v>35</v>
      </c>
      <c r="H21" s="352" t="s">
        <v>35</v>
      </c>
      <c r="I21" s="352" t="s">
        <v>35</v>
      </c>
      <c r="J21" s="353">
        <v>0.78042</v>
      </c>
      <c r="K21" s="352">
        <v>0.78042</v>
      </c>
      <c r="L21" s="352">
        <v>0.58531500000000003</v>
      </c>
    </row>
    <row r="22" spans="1:31">
      <c r="A22" s="351" t="s">
        <v>131</v>
      </c>
      <c r="B22" s="352" t="s">
        <v>35</v>
      </c>
      <c r="C22" s="352" t="s">
        <v>35</v>
      </c>
      <c r="D22" s="352">
        <v>5.7724010000000003</v>
      </c>
      <c r="E22" s="352" t="s">
        <v>35</v>
      </c>
      <c r="F22" s="352" t="s">
        <v>35</v>
      </c>
      <c r="G22" s="352" t="s">
        <v>35</v>
      </c>
      <c r="H22" s="352" t="s">
        <v>35</v>
      </c>
      <c r="I22" s="352" t="s">
        <v>35</v>
      </c>
      <c r="J22" s="353">
        <v>5.7724010000000003</v>
      </c>
      <c r="K22" s="352">
        <v>5.7724010000000003</v>
      </c>
      <c r="L22" s="352">
        <v>1.655168</v>
      </c>
    </row>
    <row r="23" spans="1:31">
      <c r="A23" s="351" t="s">
        <v>132</v>
      </c>
      <c r="B23" s="352" t="s">
        <v>35</v>
      </c>
      <c r="C23" s="352" t="s">
        <v>35</v>
      </c>
      <c r="D23" s="352">
        <v>3.372401</v>
      </c>
      <c r="E23" s="352" t="s">
        <v>35</v>
      </c>
      <c r="F23" s="352" t="s">
        <v>35</v>
      </c>
      <c r="G23" s="352" t="s">
        <v>35</v>
      </c>
      <c r="H23" s="352" t="s">
        <v>35</v>
      </c>
      <c r="I23" s="352" t="s">
        <v>35</v>
      </c>
      <c r="J23" s="353">
        <v>3.372401</v>
      </c>
      <c r="K23" s="352">
        <v>3.372401</v>
      </c>
      <c r="L23" s="352">
        <v>5.0585999999999999E-2</v>
      </c>
    </row>
    <row r="24" spans="1:31" s="381" customFormat="1" ht="3.75" customHeight="1">
      <c r="A24" s="356"/>
      <c r="B24" s="357"/>
      <c r="C24" s="357"/>
      <c r="D24" s="357"/>
      <c r="E24" s="357"/>
      <c r="F24" s="357"/>
      <c r="G24" s="357"/>
      <c r="H24" s="357"/>
      <c r="I24" s="357"/>
      <c r="J24" s="358"/>
      <c r="K24" s="357"/>
      <c r="L24" s="357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</row>
    <row r="25" spans="1:31" s="381" customFormat="1" ht="15" customHeight="1">
      <c r="A25" s="360" t="s">
        <v>166</v>
      </c>
      <c r="B25" s="361" t="s">
        <v>35</v>
      </c>
      <c r="C25" s="361" t="s">
        <v>35</v>
      </c>
      <c r="D25" s="361">
        <v>26.891178999999998</v>
      </c>
      <c r="E25" s="361">
        <v>1.5512729999999999</v>
      </c>
      <c r="F25" s="361">
        <v>2.023374</v>
      </c>
      <c r="G25" s="361" t="s">
        <v>35</v>
      </c>
      <c r="H25" s="361">
        <v>0.337173</v>
      </c>
      <c r="I25" s="361" t="s">
        <v>35</v>
      </c>
      <c r="J25" s="361">
        <v>30.802999000000003</v>
      </c>
      <c r="K25" s="361" t="s">
        <v>35</v>
      </c>
      <c r="L25" s="361">
        <v>25.159596999999998</v>
      </c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</row>
    <row r="26" spans="1:31" s="381" customFormat="1" ht="9" customHeight="1">
      <c r="A26" s="356"/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3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</row>
    <row r="27" spans="1:31" s="385" customFormat="1" ht="19.5" customHeight="1">
      <c r="A27" s="398" t="s">
        <v>39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3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</row>
    <row r="28" spans="1:31" s="389" customFormat="1" ht="3.75" customHeight="1">
      <c r="A28" s="386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8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</row>
    <row r="29" spans="1:31">
      <c r="A29" s="351" t="s">
        <v>76</v>
      </c>
      <c r="B29" s="352" t="s">
        <v>35</v>
      </c>
      <c r="C29" s="352">
        <v>0.78042</v>
      </c>
      <c r="D29" s="352" t="s">
        <v>35</v>
      </c>
      <c r="E29" s="352" t="s">
        <v>35</v>
      </c>
      <c r="F29" s="352" t="s">
        <v>35</v>
      </c>
      <c r="G29" s="352" t="s">
        <v>35</v>
      </c>
      <c r="H29" s="352" t="s">
        <v>35</v>
      </c>
      <c r="I29" s="352" t="s">
        <v>35</v>
      </c>
      <c r="J29" s="353">
        <v>0.78042</v>
      </c>
      <c r="K29" s="352">
        <v>0.78042</v>
      </c>
      <c r="L29" s="352" t="s">
        <v>147</v>
      </c>
    </row>
    <row r="30" spans="1:31" s="381" customFormat="1" ht="3.75" customHeight="1">
      <c r="A30" s="356"/>
      <c r="B30" s="357"/>
      <c r="C30" s="357"/>
      <c r="D30" s="357"/>
      <c r="E30" s="357"/>
      <c r="F30" s="357"/>
      <c r="G30" s="357"/>
      <c r="H30" s="357"/>
      <c r="I30" s="357"/>
      <c r="J30" s="358"/>
      <c r="K30" s="357"/>
      <c r="L30" s="357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</row>
    <row r="31" spans="1:31" s="381" customFormat="1" ht="15" customHeight="1">
      <c r="A31" s="360" t="s">
        <v>78</v>
      </c>
      <c r="B31" s="361" t="s">
        <v>35</v>
      </c>
      <c r="C31" s="361">
        <v>0.78042</v>
      </c>
      <c r="D31" s="361" t="s">
        <v>35</v>
      </c>
      <c r="E31" s="361" t="s">
        <v>35</v>
      </c>
      <c r="F31" s="361" t="s">
        <v>35</v>
      </c>
      <c r="G31" s="361" t="s">
        <v>35</v>
      </c>
      <c r="H31" s="361" t="s">
        <v>35</v>
      </c>
      <c r="I31" s="361" t="s">
        <v>35</v>
      </c>
      <c r="J31" s="361">
        <v>0.78042</v>
      </c>
      <c r="K31" s="361" t="s">
        <v>35</v>
      </c>
      <c r="L31" s="361" t="s">
        <v>147</v>
      </c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</row>
    <row r="32" spans="1:31" s="381" customFormat="1" ht="9" customHeight="1">
      <c r="A32" s="356"/>
      <c r="B32" s="362"/>
      <c r="C32" s="362"/>
      <c r="D32" s="362"/>
      <c r="E32" s="362"/>
      <c r="F32" s="362"/>
      <c r="G32" s="362"/>
      <c r="H32" s="362"/>
      <c r="I32" s="362"/>
      <c r="J32" s="362"/>
      <c r="K32" s="362"/>
      <c r="L32" s="363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</row>
    <row r="33" spans="1:31" s="385" customFormat="1" ht="19.5" customHeight="1">
      <c r="A33" s="398" t="s">
        <v>41</v>
      </c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383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</row>
    <row r="34" spans="1:31" s="389" customFormat="1" ht="3.75" customHeight="1">
      <c r="A34" s="386"/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8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</row>
    <row r="35" spans="1:31">
      <c r="A35" s="351" t="s">
        <v>163</v>
      </c>
      <c r="B35" s="352" t="s">
        <v>35</v>
      </c>
      <c r="C35" s="352" t="s">
        <v>35</v>
      </c>
      <c r="D35" s="352" t="s">
        <v>35</v>
      </c>
      <c r="E35" s="352" t="s">
        <v>35</v>
      </c>
      <c r="F35" s="352" t="s">
        <v>35</v>
      </c>
      <c r="G35" s="352" t="s">
        <v>35</v>
      </c>
      <c r="H35" s="352" t="s">
        <v>35</v>
      </c>
      <c r="I35" s="352">
        <v>11.743548000000001</v>
      </c>
      <c r="J35" s="353">
        <v>11.743548000000001</v>
      </c>
      <c r="K35" s="352">
        <v>11.743548000000001</v>
      </c>
      <c r="L35" s="352" t="s">
        <v>147</v>
      </c>
    </row>
    <row r="36" spans="1:31" s="381" customFormat="1" ht="3.75" customHeight="1">
      <c r="A36" s="372"/>
      <c r="B36" s="357"/>
      <c r="C36" s="357"/>
      <c r="D36" s="357"/>
      <c r="E36" s="357"/>
      <c r="F36" s="357"/>
      <c r="G36" s="357"/>
      <c r="H36" s="357"/>
      <c r="I36" s="357"/>
      <c r="J36" s="358"/>
      <c r="K36" s="357"/>
      <c r="L36" s="357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</row>
    <row r="37" spans="1:31" s="381" customFormat="1" ht="15" customHeight="1">
      <c r="A37" s="360" t="s">
        <v>82</v>
      </c>
      <c r="B37" s="361" t="s">
        <v>35</v>
      </c>
      <c r="C37" s="361" t="s">
        <v>35</v>
      </c>
      <c r="D37" s="361" t="s">
        <v>35</v>
      </c>
      <c r="E37" s="361" t="s">
        <v>35</v>
      </c>
      <c r="F37" s="361" t="s">
        <v>35</v>
      </c>
      <c r="G37" s="361" t="s">
        <v>35</v>
      </c>
      <c r="H37" s="361" t="s">
        <v>35</v>
      </c>
      <c r="I37" s="361">
        <v>11.743548000000001</v>
      </c>
      <c r="J37" s="361">
        <v>11.743548000000001</v>
      </c>
      <c r="K37" s="361" t="s">
        <v>35</v>
      </c>
      <c r="L37" s="361" t="s">
        <v>147</v>
      </c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</row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</sheetData>
  <mergeCells count="1">
    <mergeCell ref="B3:I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E138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4" width="9.7109375" style="380" customWidth="1"/>
    <col min="5" max="5" width="10.28515625" style="380" bestFit="1" customWidth="1"/>
    <col min="6" max="6" width="9.42578125" style="380" bestFit="1" customWidth="1"/>
    <col min="7" max="8" width="9.7109375" style="380" customWidth="1"/>
    <col min="9" max="9" width="8.7109375" style="380" customWidth="1"/>
    <col min="10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351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377"/>
      <c r="H3" s="377"/>
      <c r="I3" s="377"/>
    </row>
    <row r="4" spans="1:31" s="375" customFormat="1" ht="6" customHeight="1">
      <c r="A4" s="376"/>
      <c r="G4" s="377"/>
      <c r="H4" s="377"/>
      <c r="I4" s="377"/>
    </row>
    <row r="5" spans="1:31" s="343" customFormat="1" ht="36" customHeight="1" thickBot="1">
      <c r="A5" s="397" t="s">
        <v>254</v>
      </c>
      <c r="B5" s="343" t="s">
        <v>228</v>
      </c>
      <c r="C5" s="343" t="s">
        <v>231</v>
      </c>
      <c r="D5" s="343" t="s">
        <v>229</v>
      </c>
      <c r="E5" s="343" t="s">
        <v>230</v>
      </c>
      <c r="F5" s="343" t="s">
        <v>263</v>
      </c>
      <c r="G5" s="343" t="s">
        <v>255</v>
      </c>
      <c r="H5" s="343" t="s">
        <v>256</v>
      </c>
      <c r="I5" s="343" t="s">
        <v>257</v>
      </c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251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>
        <v>2.4280499999999998</v>
      </c>
      <c r="C9" s="352" t="s">
        <v>35</v>
      </c>
      <c r="D9" s="352" t="s">
        <v>35</v>
      </c>
      <c r="E9" s="352" t="s">
        <v>35</v>
      </c>
      <c r="F9" s="352" t="s">
        <v>35</v>
      </c>
      <c r="G9" s="353">
        <v>2.4280499999999998</v>
      </c>
      <c r="H9" s="352">
        <v>2.4280499999999998</v>
      </c>
      <c r="I9" s="352">
        <v>0.60701300000000002</v>
      </c>
      <c r="AD9" s="379" t="s">
        <v>264</v>
      </c>
    </row>
    <row r="10" spans="1:31">
      <c r="A10" s="351" t="s">
        <v>98</v>
      </c>
      <c r="B10" s="352">
        <v>2.4280499999999998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3">
        <v>2.4280499999999998</v>
      </c>
      <c r="H10" s="352">
        <v>2.4280499999999998</v>
      </c>
      <c r="I10" s="352">
        <v>0.81096900000000005</v>
      </c>
    </row>
    <row r="11" spans="1:31">
      <c r="A11" s="351" t="s">
        <v>61</v>
      </c>
      <c r="B11" s="352">
        <v>2.4280499999999998</v>
      </c>
      <c r="C11" s="352" t="s">
        <v>35</v>
      </c>
      <c r="D11" s="352" t="s">
        <v>35</v>
      </c>
      <c r="E11" s="352" t="s">
        <v>35</v>
      </c>
      <c r="F11" s="352" t="s">
        <v>35</v>
      </c>
      <c r="G11" s="353">
        <v>2.4280499999999998</v>
      </c>
      <c r="H11" s="352">
        <v>2.4280499999999998</v>
      </c>
      <c r="I11" s="352">
        <v>0.60701300000000002</v>
      </c>
    </row>
    <row r="12" spans="1:31" s="381" customFormat="1" ht="3.75" customHeight="1">
      <c r="A12" s="356"/>
      <c r="B12" s="357"/>
      <c r="C12" s="357"/>
      <c r="D12" s="357"/>
      <c r="E12" s="357"/>
      <c r="F12" s="357"/>
      <c r="G12" s="358"/>
      <c r="H12" s="357"/>
      <c r="I12" s="357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15" customHeight="1">
      <c r="A13" s="360" t="s">
        <v>62</v>
      </c>
      <c r="B13" s="361">
        <v>7.2841499999999995</v>
      </c>
      <c r="C13" s="361" t="s">
        <v>35</v>
      </c>
      <c r="D13" s="361" t="s">
        <v>35</v>
      </c>
      <c r="E13" s="361" t="s">
        <v>35</v>
      </c>
      <c r="F13" s="361" t="s">
        <v>35</v>
      </c>
      <c r="G13" s="361">
        <v>7.2841499999999995</v>
      </c>
      <c r="H13" s="361" t="s">
        <v>35</v>
      </c>
      <c r="I13" s="361">
        <v>2.0249950000000001</v>
      </c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1" customFormat="1" ht="9" customHeight="1">
      <c r="A14" s="356"/>
      <c r="B14" s="362"/>
      <c r="C14" s="362"/>
      <c r="D14" s="362"/>
      <c r="E14" s="362"/>
      <c r="F14" s="362"/>
      <c r="G14" s="362"/>
      <c r="H14" s="362"/>
      <c r="I14" s="363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5" customFormat="1" ht="19.5" customHeight="1">
      <c r="A15" s="550" t="s">
        <v>38</v>
      </c>
      <c r="B15" s="382"/>
      <c r="C15" s="382"/>
      <c r="D15" s="382"/>
      <c r="E15" s="382"/>
      <c r="F15" s="382"/>
      <c r="G15" s="382"/>
      <c r="H15" s="382"/>
      <c r="I15" s="383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 s="389" customFormat="1" ht="3.75" customHeight="1">
      <c r="A16" s="386"/>
      <c r="B16" s="387"/>
      <c r="C16" s="387"/>
      <c r="D16" s="387"/>
      <c r="E16" s="387"/>
      <c r="F16" s="387"/>
      <c r="G16" s="387"/>
      <c r="H16" s="387"/>
      <c r="I16" s="388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</row>
    <row r="17" spans="1:31">
      <c r="A17" s="351" t="s">
        <v>63</v>
      </c>
      <c r="B17" s="352" t="s">
        <v>35</v>
      </c>
      <c r="C17" s="352" t="s">
        <v>35</v>
      </c>
      <c r="D17" s="352" t="s">
        <v>35</v>
      </c>
      <c r="E17" s="352">
        <v>2.4280499999999998</v>
      </c>
      <c r="F17" s="352" t="s">
        <v>35</v>
      </c>
      <c r="G17" s="353">
        <v>2.4280499999999998</v>
      </c>
      <c r="H17" s="352">
        <v>2.4280499999999998</v>
      </c>
      <c r="I17" s="352">
        <v>3.4963920000000002</v>
      </c>
    </row>
    <row r="18" spans="1:31">
      <c r="A18" s="351" t="s">
        <v>122</v>
      </c>
      <c r="B18" s="352" t="s">
        <v>35</v>
      </c>
      <c r="C18" s="352" t="s">
        <v>35</v>
      </c>
      <c r="D18" s="352">
        <v>2.4280499999999998</v>
      </c>
      <c r="E18" s="352" t="s">
        <v>35</v>
      </c>
      <c r="F18" s="352" t="s">
        <v>35</v>
      </c>
      <c r="G18" s="353">
        <v>2.4280499999999998</v>
      </c>
      <c r="H18" s="352">
        <v>2.4280499999999998</v>
      </c>
      <c r="I18" s="352">
        <v>2.5902440000000002</v>
      </c>
    </row>
    <row r="19" spans="1:31" s="381" customFormat="1" ht="3.75" customHeight="1">
      <c r="A19" s="356"/>
      <c r="B19" s="357"/>
      <c r="C19" s="357"/>
      <c r="D19" s="357"/>
      <c r="E19" s="357"/>
      <c r="F19" s="357"/>
      <c r="G19" s="358"/>
      <c r="H19" s="357"/>
      <c r="I19" s="357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</row>
    <row r="20" spans="1:31" s="381" customFormat="1" ht="15" customHeight="1">
      <c r="A20" s="360" t="s">
        <v>166</v>
      </c>
      <c r="B20" s="361" t="s">
        <v>35</v>
      </c>
      <c r="C20" s="361" t="s">
        <v>35</v>
      </c>
      <c r="D20" s="361">
        <v>2.4280499999999998</v>
      </c>
      <c r="E20" s="361">
        <v>2.4280499999999998</v>
      </c>
      <c r="F20" s="361" t="s">
        <v>35</v>
      </c>
      <c r="G20" s="361">
        <v>4.8560999999999996</v>
      </c>
      <c r="H20" s="361" t="s">
        <v>35</v>
      </c>
      <c r="I20" s="361">
        <v>6.0866360000000004</v>
      </c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</row>
    <row r="21" spans="1:31" s="381" customFormat="1" ht="9" customHeight="1">
      <c r="A21" s="356"/>
      <c r="B21" s="362"/>
      <c r="C21" s="362"/>
      <c r="D21" s="362"/>
      <c r="E21" s="362"/>
      <c r="F21" s="362"/>
      <c r="G21" s="362"/>
      <c r="H21" s="362"/>
      <c r="I21" s="363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</row>
    <row r="22" spans="1:31" s="385" customFormat="1" ht="19.5" customHeight="1">
      <c r="A22" s="398" t="s">
        <v>39</v>
      </c>
      <c r="B22" s="382"/>
      <c r="C22" s="382"/>
      <c r="D22" s="382"/>
      <c r="E22" s="382"/>
      <c r="F22" s="382"/>
      <c r="G22" s="382"/>
      <c r="H22" s="382"/>
      <c r="I22" s="383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</row>
    <row r="23" spans="1:31" s="389" customFormat="1" ht="3.75" customHeight="1">
      <c r="A23" s="386"/>
      <c r="B23" s="387"/>
      <c r="C23" s="387"/>
      <c r="D23" s="387"/>
      <c r="E23" s="387"/>
      <c r="F23" s="387"/>
      <c r="G23" s="387"/>
      <c r="H23" s="387"/>
      <c r="I23" s="388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</row>
    <row r="24" spans="1:31">
      <c r="A24" s="351" t="s">
        <v>76</v>
      </c>
      <c r="B24" s="352" t="s">
        <v>35</v>
      </c>
      <c r="C24" s="352">
        <v>2.4280499999999998</v>
      </c>
      <c r="D24" s="352" t="s">
        <v>35</v>
      </c>
      <c r="E24" s="352" t="s">
        <v>35</v>
      </c>
      <c r="F24" s="352" t="s">
        <v>35</v>
      </c>
      <c r="G24" s="353">
        <v>2.4280499999999998</v>
      </c>
      <c r="H24" s="352">
        <v>2.4280499999999998</v>
      </c>
      <c r="I24" s="352" t="s">
        <v>259</v>
      </c>
    </row>
    <row r="25" spans="1:31">
      <c r="A25" s="351" t="s">
        <v>77</v>
      </c>
      <c r="B25" s="352" t="s">
        <v>35</v>
      </c>
      <c r="C25" s="352">
        <v>2.4280499999999998</v>
      </c>
      <c r="D25" s="352" t="s">
        <v>35</v>
      </c>
      <c r="E25" s="352" t="s">
        <v>35</v>
      </c>
      <c r="F25" s="352" t="s">
        <v>35</v>
      </c>
      <c r="G25" s="353">
        <v>2.4280499999999998</v>
      </c>
      <c r="H25" s="352">
        <v>2.4280499999999998</v>
      </c>
      <c r="I25" s="352">
        <v>0.33992699999999998</v>
      </c>
    </row>
    <row r="26" spans="1:31" s="381" customFormat="1" ht="3.75" customHeight="1">
      <c r="A26" s="356"/>
      <c r="B26" s="357"/>
      <c r="C26" s="357"/>
      <c r="D26" s="357"/>
      <c r="E26" s="357"/>
      <c r="F26" s="357"/>
      <c r="G26" s="358"/>
      <c r="H26" s="357"/>
      <c r="I26" s="357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</row>
    <row r="27" spans="1:31" s="381" customFormat="1" ht="15" customHeight="1">
      <c r="A27" s="360" t="s">
        <v>78</v>
      </c>
      <c r="B27" s="361" t="s">
        <v>35</v>
      </c>
      <c r="C27" s="361">
        <v>4.8560999999999996</v>
      </c>
      <c r="D27" s="361" t="s">
        <v>35</v>
      </c>
      <c r="E27" s="361" t="s">
        <v>35</v>
      </c>
      <c r="F27" s="361" t="s">
        <v>35</v>
      </c>
      <c r="G27" s="361">
        <v>4.8560999999999996</v>
      </c>
      <c r="H27" s="361" t="s">
        <v>35</v>
      </c>
      <c r="I27" s="361">
        <v>0.35206799999999999</v>
      </c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</row>
    <row r="28" spans="1:31" s="381" customFormat="1" ht="9" customHeight="1">
      <c r="A28" s="356"/>
      <c r="B28" s="362"/>
      <c r="C28" s="362"/>
      <c r="D28" s="362"/>
      <c r="E28" s="362"/>
      <c r="F28" s="362"/>
      <c r="G28" s="362"/>
      <c r="H28" s="362"/>
      <c r="I28" s="363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</row>
    <row r="29" spans="1:31" s="385" customFormat="1" ht="19.5" customHeight="1">
      <c r="A29" s="398" t="s">
        <v>41</v>
      </c>
      <c r="B29" s="382"/>
      <c r="C29" s="382"/>
      <c r="D29" s="382"/>
      <c r="E29" s="382"/>
      <c r="F29" s="382"/>
      <c r="G29" s="382"/>
      <c r="H29" s="382"/>
      <c r="I29" s="383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</row>
    <row r="30" spans="1:31" s="389" customFormat="1" ht="3.75" customHeight="1">
      <c r="A30" s="386"/>
      <c r="B30" s="387"/>
      <c r="C30" s="387"/>
      <c r="D30" s="387"/>
      <c r="E30" s="387"/>
      <c r="F30" s="387"/>
      <c r="G30" s="387"/>
      <c r="H30" s="387"/>
      <c r="I30" s="388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</row>
    <row r="31" spans="1:31">
      <c r="A31" s="351" t="s">
        <v>121</v>
      </c>
      <c r="B31" s="352" t="s">
        <v>35</v>
      </c>
      <c r="C31" s="352" t="s">
        <v>35</v>
      </c>
      <c r="D31" s="352" t="s">
        <v>35</v>
      </c>
      <c r="E31" s="352" t="s">
        <v>35</v>
      </c>
      <c r="F31" s="352">
        <v>2.4280499999999998</v>
      </c>
      <c r="G31" s="353">
        <v>2.4280499999999998</v>
      </c>
      <c r="H31" s="352">
        <v>2.4280499999999998</v>
      </c>
      <c r="I31" s="352">
        <v>0.183173</v>
      </c>
    </row>
    <row r="32" spans="1:31" s="381" customFormat="1" ht="3.75" customHeight="1">
      <c r="A32" s="372"/>
      <c r="B32" s="357"/>
      <c r="C32" s="357"/>
      <c r="D32" s="357"/>
      <c r="E32" s="357"/>
      <c r="F32" s="357"/>
      <c r="G32" s="358"/>
      <c r="H32" s="357"/>
      <c r="I32" s="357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</row>
    <row r="33" spans="1:31" s="381" customFormat="1" ht="15" customHeight="1">
      <c r="A33" s="360" t="s">
        <v>82</v>
      </c>
      <c r="B33" s="361" t="s">
        <v>35</v>
      </c>
      <c r="C33" s="361" t="s">
        <v>35</v>
      </c>
      <c r="D33" s="361" t="s">
        <v>35</v>
      </c>
      <c r="E33" s="361" t="s">
        <v>35</v>
      </c>
      <c r="F33" s="361">
        <v>2.4280499999999998</v>
      </c>
      <c r="G33" s="361">
        <v>2.4280499999999998</v>
      </c>
      <c r="H33" s="361" t="s">
        <v>35</v>
      </c>
      <c r="I33" s="361">
        <v>0.183173</v>
      </c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</row>
    <row r="34" spans="1:31" s="379" customFormat="1"/>
    <row r="35" spans="1:31" s="379" customFormat="1"/>
    <row r="36" spans="1:31" s="379" customFormat="1"/>
    <row r="37" spans="1:31" s="379" customFormat="1"/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</sheetData>
  <mergeCells count="1">
    <mergeCell ref="B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E139"/>
  <sheetViews>
    <sheetView showGridLines="0" workbookViewId="0">
      <selection activeCell="N1" sqref="N1"/>
    </sheetView>
  </sheetViews>
  <sheetFormatPr defaultRowHeight="12.75"/>
  <cols>
    <col min="1" max="1" width="33.7109375" style="380" customWidth="1"/>
    <col min="2" max="2" width="7.7109375" style="380" customWidth="1"/>
    <col min="3" max="3" width="8.28515625" style="380" bestFit="1" customWidth="1"/>
    <col min="4" max="4" width="9.85546875" style="380" bestFit="1" customWidth="1"/>
    <col min="5" max="7" width="9.7109375" style="380" customWidth="1"/>
    <col min="8" max="8" width="10.28515625" style="380" bestFit="1" customWidth="1"/>
    <col min="9" max="9" width="7.7109375" style="380" customWidth="1"/>
    <col min="10" max="11" width="9.7109375" style="380" customWidth="1"/>
    <col min="12" max="12" width="8.7109375" style="380" customWidth="1"/>
    <col min="13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352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377"/>
      <c r="K3" s="377"/>
      <c r="L3" s="377"/>
    </row>
    <row r="4" spans="1:31" s="375" customFormat="1" ht="6" customHeight="1">
      <c r="A4" s="376"/>
      <c r="J4" s="377"/>
      <c r="K4" s="377"/>
      <c r="L4" s="377"/>
    </row>
    <row r="5" spans="1:31" s="343" customFormat="1" ht="36" customHeight="1" thickBot="1">
      <c r="A5" s="397" t="s">
        <v>254</v>
      </c>
      <c r="B5" s="343" t="s">
        <v>86</v>
      </c>
      <c r="C5" s="343" t="s">
        <v>114</v>
      </c>
      <c r="D5" s="343" t="s">
        <v>87</v>
      </c>
      <c r="E5" s="343" t="s">
        <v>228</v>
      </c>
      <c r="F5" s="343" t="s">
        <v>231</v>
      </c>
      <c r="G5" s="343" t="s">
        <v>229</v>
      </c>
      <c r="H5" s="343" t="s">
        <v>230</v>
      </c>
      <c r="I5" s="343" t="s">
        <v>117</v>
      </c>
      <c r="J5" s="343" t="s">
        <v>255</v>
      </c>
      <c r="K5" s="343" t="s">
        <v>256</v>
      </c>
      <c r="L5" s="343" t="s">
        <v>257</v>
      </c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251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 t="s">
        <v>35</v>
      </c>
      <c r="C9" s="352" t="s">
        <v>35</v>
      </c>
      <c r="D9" s="352" t="s">
        <v>35</v>
      </c>
      <c r="E9" s="352">
        <v>1.92</v>
      </c>
      <c r="F9" s="352" t="s">
        <v>35</v>
      </c>
      <c r="G9" s="352" t="s">
        <v>35</v>
      </c>
      <c r="H9" s="352" t="s">
        <v>35</v>
      </c>
      <c r="I9" s="352" t="s">
        <v>35</v>
      </c>
      <c r="J9" s="353">
        <v>1.92</v>
      </c>
      <c r="K9" s="352">
        <v>1.92</v>
      </c>
      <c r="L9" s="352">
        <v>0.48</v>
      </c>
      <c r="AD9" s="379" t="s">
        <v>265</v>
      </c>
    </row>
    <row r="10" spans="1:31">
      <c r="A10" s="351" t="s">
        <v>116</v>
      </c>
      <c r="B10" s="352" t="s">
        <v>35</v>
      </c>
      <c r="C10" s="352" t="s">
        <v>35</v>
      </c>
      <c r="D10" s="352" t="s">
        <v>35</v>
      </c>
      <c r="E10" s="352">
        <v>9.2042999999999999</v>
      </c>
      <c r="F10" s="352" t="s">
        <v>35</v>
      </c>
      <c r="G10" s="352" t="s">
        <v>35</v>
      </c>
      <c r="H10" s="352" t="s">
        <v>35</v>
      </c>
      <c r="I10" s="352" t="s">
        <v>35</v>
      </c>
      <c r="J10" s="353">
        <v>9.2042999999999999</v>
      </c>
      <c r="K10" s="352">
        <v>9.2042999999999999</v>
      </c>
      <c r="L10" s="352">
        <v>2.9913979999999998</v>
      </c>
    </row>
    <row r="11" spans="1:31">
      <c r="A11" s="351" t="s">
        <v>98</v>
      </c>
      <c r="B11" s="352" t="s">
        <v>35</v>
      </c>
      <c r="C11" s="352" t="s">
        <v>35</v>
      </c>
      <c r="D11" s="352" t="s">
        <v>35</v>
      </c>
      <c r="E11" s="352">
        <v>6.0701999999999998</v>
      </c>
      <c r="F11" s="352" t="s">
        <v>35</v>
      </c>
      <c r="G11" s="352" t="s">
        <v>35</v>
      </c>
      <c r="H11" s="352" t="s">
        <v>35</v>
      </c>
      <c r="I11" s="352" t="s">
        <v>35</v>
      </c>
      <c r="J11" s="353">
        <v>6.0701999999999998</v>
      </c>
      <c r="K11" s="352">
        <v>6.0701999999999998</v>
      </c>
      <c r="L11" s="352">
        <v>2.027447</v>
      </c>
    </row>
    <row r="12" spans="1:31">
      <c r="A12" s="351" t="s">
        <v>99</v>
      </c>
      <c r="B12" s="352" t="s">
        <v>35</v>
      </c>
      <c r="C12" s="352" t="s">
        <v>35</v>
      </c>
      <c r="D12" s="352" t="s">
        <v>35</v>
      </c>
      <c r="E12" s="352">
        <v>7.2843</v>
      </c>
      <c r="F12" s="352" t="s">
        <v>35</v>
      </c>
      <c r="G12" s="352" t="s">
        <v>35</v>
      </c>
      <c r="H12" s="352" t="s">
        <v>35</v>
      </c>
      <c r="I12" s="352" t="s">
        <v>35</v>
      </c>
      <c r="J12" s="353">
        <v>7.2843</v>
      </c>
      <c r="K12" s="352">
        <v>7.2843</v>
      </c>
      <c r="L12" s="352">
        <v>7.8306230000000001</v>
      </c>
    </row>
    <row r="13" spans="1:31">
      <c r="A13" s="351" t="s">
        <v>58</v>
      </c>
      <c r="B13" s="352" t="s">
        <v>35</v>
      </c>
      <c r="C13" s="352">
        <v>1.16669</v>
      </c>
      <c r="D13" s="352" t="s">
        <v>35</v>
      </c>
      <c r="E13" s="352">
        <v>11.461327000000001</v>
      </c>
      <c r="F13" s="352" t="s">
        <v>35</v>
      </c>
      <c r="G13" s="352" t="s">
        <v>35</v>
      </c>
      <c r="H13" s="352" t="s">
        <v>35</v>
      </c>
      <c r="I13" s="352" t="s">
        <v>35</v>
      </c>
      <c r="J13" s="353">
        <v>12.628017</v>
      </c>
      <c r="K13" s="352">
        <v>12.628017</v>
      </c>
      <c r="L13" s="352">
        <v>1.017922</v>
      </c>
    </row>
    <row r="14" spans="1:31">
      <c r="A14" s="351" t="s">
        <v>124</v>
      </c>
      <c r="B14" s="352" t="s">
        <v>35</v>
      </c>
      <c r="C14" s="352" t="s">
        <v>35</v>
      </c>
      <c r="D14" s="352" t="s">
        <v>35</v>
      </c>
      <c r="E14" s="352">
        <v>1.2141</v>
      </c>
      <c r="F14" s="352" t="s">
        <v>35</v>
      </c>
      <c r="G14" s="352" t="s">
        <v>35</v>
      </c>
      <c r="H14" s="352" t="s">
        <v>35</v>
      </c>
      <c r="I14" s="352" t="s">
        <v>35</v>
      </c>
      <c r="J14" s="353">
        <v>1.2141</v>
      </c>
      <c r="K14" s="352">
        <v>1.2141</v>
      </c>
      <c r="L14" s="352">
        <v>1.801725</v>
      </c>
    </row>
    <row r="15" spans="1:31">
      <c r="A15" s="351" t="s">
        <v>108</v>
      </c>
      <c r="B15" s="352" t="s">
        <v>35</v>
      </c>
      <c r="C15" s="352" t="s">
        <v>35</v>
      </c>
      <c r="D15" s="352" t="s">
        <v>35</v>
      </c>
      <c r="E15" s="352">
        <v>6.0701999999999998</v>
      </c>
      <c r="F15" s="352" t="s">
        <v>35</v>
      </c>
      <c r="G15" s="352" t="s">
        <v>35</v>
      </c>
      <c r="H15" s="352" t="s">
        <v>35</v>
      </c>
      <c r="I15" s="352" t="s">
        <v>35</v>
      </c>
      <c r="J15" s="353">
        <v>6.0701999999999998</v>
      </c>
      <c r="K15" s="352">
        <v>6.0701999999999998</v>
      </c>
      <c r="L15" s="352">
        <v>1.1654789999999999</v>
      </c>
    </row>
    <row r="16" spans="1:31" s="381" customFormat="1" ht="3.75" customHeight="1">
      <c r="A16" s="356"/>
      <c r="B16" s="357"/>
      <c r="C16" s="357"/>
      <c r="D16" s="357"/>
      <c r="E16" s="357"/>
      <c r="F16" s="357"/>
      <c r="G16" s="357"/>
      <c r="H16" s="357"/>
      <c r="I16" s="357"/>
      <c r="J16" s="358"/>
      <c r="K16" s="357"/>
      <c r="L16" s="357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1" customFormat="1" ht="15" customHeight="1">
      <c r="A17" s="360" t="s">
        <v>62</v>
      </c>
      <c r="B17" s="361" t="s">
        <v>35</v>
      </c>
      <c r="C17" s="361">
        <v>1.16669</v>
      </c>
      <c r="D17" s="361" t="s">
        <v>35</v>
      </c>
      <c r="E17" s="361">
        <v>43.224427000000006</v>
      </c>
      <c r="F17" s="361" t="s">
        <v>35</v>
      </c>
      <c r="G17" s="361" t="s">
        <v>35</v>
      </c>
      <c r="H17" s="361" t="s">
        <v>35</v>
      </c>
      <c r="I17" s="361" t="s">
        <v>35</v>
      </c>
      <c r="J17" s="361">
        <v>44.391117000000001</v>
      </c>
      <c r="K17" s="361" t="s">
        <v>35</v>
      </c>
      <c r="L17" s="361">
        <v>17.314594</v>
      </c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</row>
    <row r="18" spans="1:31" s="381" customFormat="1" ht="9" customHeight="1">
      <c r="A18" s="356"/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3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</row>
    <row r="19" spans="1:31" s="385" customFormat="1" ht="19.5" customHeight="1">
      <c r="A19" s="550" t="s">
        <v>38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3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</row>
    <row r="20" spans="1:31" s="389" customFormat="1" ht="3.75" customHeight="1">
      <c r="A20" s="386"/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8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</row>
    <row r="21" spans="1:31">
      <c r="A21" s="351" t="s">
        <v>106</v>
      </c>
      <c r="B21" s="352" t="s">
        <v>35</v>
      </c>
      <c r="C21" s="352" t="s">
        <v>35</v>
      </c>
      <c r="D21" s="352" t="s">
        <v>35</v>
      </c>
      <c r="E21" s="352" t="s">
        <v>35</v>
      </c>
      <c r="F21" s="352" t="s">
        <v>35</v>
      </c>
      <c r="G21" s="352">
        <v>14.705496</v>
      </c>
      <c r="H21" s="352" t="s">
        <v>35</v>
      </c>
      <c r="I21" s="352" t="s">
        <v>35</v>
      </c>
      <c r="J21" s="353">
        <v>14.705496</v>
      </c>
      <c r="K21" s="352">
        <v>8.7387479999999993</v>
      </c>
      <c r="L21" s="352">
        <v>0.60681399999999996</v>
      </c>
    </row>
    <row r="22" spans="1:31">
      <c r="A22" s="351" t="s">
        <v>63</v>
      </c>
      <c r="B22" s="352" t="s">
        <v>35</v>
      </c>
      <c r="C22" s="352" t="s">
        <v>35</v>
      </c>
      <c r="D22" s="352" t="s">
        <v>35</v>
      </c>
      <c r="E22" s="352" t="s">
        <v>35</v>
      </c>
      <c r="F22" s="352" t="s">
        <v>35</v>
      </c>
      <c r="G22" s="352" t="s">
        <v>35</v>
      </c>
      <c r="H22" s="352">
        <v>6.2003130000000004</v>
      </c>
      <c r="I22" s="352" t="s">
        <v>35</v>
      </c>
      <c r="J22" s="353">
        <v>6.2003130000000004</v>
      </c>
      <c r="K22" s="352">
        <v>6.2003130000000004</v>
      </c>
      <c r="L22" s="352">
        <v>8.9284499999999998</v>
      </c>
    </row>
    <row r="23" spans="1:31">
      <c r="A23" s="351" t="s">
        <v>68</v>
      </c>
      <c r="B23" s="352" t="s">
        <v>35</v>
      </c>
      <c r="C23" s="352" t="s">
        <v>35</v>
      </c>
      <c r="D23" s="352" t="s">
        <v>35</v>
      </c>
      <c r="E23" s="352" t="s">
        <v>35</v>
      </c>
      <c r="F23" s="352" t="s">
        <v>35</v>
      </c>
      <c r="G23" s="352">
        <v>24.175605000000001</v>
      </c>
      <c r="H23" s="352" t="s">
        <v>35</v>
      </c>
      <c r="I23" s="352">
        <v>4.0469140000000001</v>
      </c>
      <c r="J23" s="353">
        <v>28.222518999999998</v>
      </c>
      <c r="K23" s="352">
        <v>18.208801000000001</v>
      </c>
      <c r="L23" s="352">
        <v>21.057624000000001</v>
      </c>
    </row>
    <row r="24" spans="1:31" s="381" customFormat="1" ht="3.75" customHeight="1">
      <c r="A24" s="356"/>
      <c r="B24" s="357"/>
      <c r="C24" s="357"/>
      <c r="D24" s="357"/>
      <c r="E24" s="357"/>
      <c r="F24" s="357"/>
      <c r="G24" s="357"/>
      <c r="H24" s="357"/>
      <c r="I24" s="357"/>
      <c r="J24" s="358"/>
      <c r="K24" s="357"/>
      <c r="L24" s="357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</row>
    <row r="25" spans="1:31" s="381" customFormat="1" ht="15" customHeight="1">
      <c r="A25" s="360" t="s">
        <v>166</v>
      </c>
      <c r="B25" s="361" t="s">
        <v>35</v>
      </c>
      <c r="C25" s="361" t="s">
        <v>35</v>
      </c>
      <c r="D25" s="361" t="s">
        <v>35</v>
      </c>
      <c r="E25" s="361" t="s">
        <v>35</v>
      </c>
      <c r="F25" s="361" t="s">
        <v>35</v>
      </c>
      <c r="G25" s="361">
        <v>38.881101000000001</v>
      </c>
      <c r="H25" s="361">
        <v>6.2003130000000004</v>
      </c>
      <c r="I25" s="361">
        <v>4.0469140000000001</v>
      </c>
      <c r="J25" s="361">
        <v>49.128327999999996</v>
      </c>
      <c r="K25" s="361" t="s">
        <v>35</v>
      </c>
      <c r="L25" s="361">
        <v>30.592888000000002</v>
      </c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</row>
    <row r="26" spans="1:31" s="381" customFormat="1" ht="9" customHeight="1">
      <c r="A26" s="356"/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3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</row>
    <row r="27" spans="1:31" s="385" customFormat="1" ht="19.5" customHeight="1">
      <c r="A27" s="398" t="s">
        <v>39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3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</row>
    <row r="28" spans="1:31" s="389" customFormat="1" ht="3.75" customHeight="1">
      <c r="A28" s="386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8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</row>
    <row r="29" spans="1:31">
      <c r="A29" s="351" t="s">
        <v>74</v>
      </c>
      <c r="B29" s="352" t="s">
        <v>35</v>
      </c>
      <c r="C29" s="352" t="s">
        <v>35</v>
      </c>
      <c r="D29" s="352">
        <v>1.56084</v>
      </c>
      <c r="E29" s="352" t="s">
        <v>35</v>
      </c>
      <c r="F29" s="352">
        <v>2.4281999999999999</v>
      </c>
      <c r="G29" s="352" t="s">
        <v>35</v>
      </c>
      <c r="H29" s="352" t="s">
        <v>35</v>
      </c>
      <c r="I29" s="352" t="s">
        <v>35</v>
      </c>
      <c r="J29" s="353">
        <v>3.9890400000000001</v>
      </c>
      <c r="K29" s="352">
        <v>2.77494</v>
      </c>
      <c r="L29" s="352">
        <v>9.9726999999999996E-2</v>
      </c>
    </row>
    <row r="30" spans="1:31">
      <c r="A30" s="351" t="s">
        <v>75</v>
      </c>
      <c r="B30" s="352" t="s">
        <v>35</v>
      </c>
      <c r="C30" s="352" t="s">
        <v>35</v>
      </c>
      <c r="D30" s="352">
        <v>1.92</v>
      </c>
      <c r="E30" s="352" t="s">
        <v>35</v>
      </c>
      <c r="F30" s="352" t="s">
        <v>35</v>
      </c>
      <c r="G30" s="352" t="s">
        <v>35</v>
      </c>
      <c r="H30" s="352" t="s">
        <v>35</v>
      </c>
      <c r="I30" s="352" t="s">
        <v>35</v>
      </c>
      <c r="J30" s="353">
        <v>1.92</v>
      </c>
      <c r="K30" s="352">
        <v>1.92</v>
      </c>
      <c r="L30" s="352" t="s">
        <v>259</v>
      </c>
    </row>
    <row r="31" spans="1:31">
      <c r="A31" s="351" t="s">
        <v>110</v>
      </c>
      <c r="B31" s="352" t="s">
        <v>35</v>
      </c>
      <c r="C31" s="352" t="s">
        <v>35</v>
      </c>
      <c r="D31" s="352">
        <v>1.92</v>
      </c>
      <c r="E31" s="352" t="s">
        <v>35</v>
      </c>
      <c r="F31" s="352" t="s">
        <v>35</v>
      </c>
      <c r="G31" s="352" t="s">
        <v>35</v>
      </c>
      <c r="H31" s="352" t="s">
        <v>35</v>
      </c>
      <c r="I31" s="352" t="s">
        <v>35</v>
      </c>
      <c r="J31" s="353">
        <v>1.92</v>
      </c>
      <c r="K31" s="352">
        <v>1.92</v>
      </c>
      <c r="L31" s="352" t="s">
        <v>259</v>
      </c>
    </row>
    <row r="32" spans="1:31">
      <c r="A32" s="351" t="s">
        <v>76</v>
      </c>
      <c r="B32" s="352">
        <v>1.92</v>
      </c>
      <c r="C32" s="352" t="s">
        <v>35</v>
      </c>
      <c r="D32" s="352">
        <v>12.140243999999999</v>
      </c>
      <c r="E32" s="352" t="s">
        <v>35</v>
      </c>
      <c r="F32" s="352">
        <v>7.2368899999999998</v>
      </c>
      <c r="G32" s="352" t="s">
        <v>35</v>
      </c>
      <c r="H32" s="352" t="s">
        <v>35</v>
      </c>
      <c r="I32" s="352" t="s">
        <v>35</v>
      </c>
      <c r="J32" s="353">
        <v>21.297134</v>
      </c>
      <c r="K32" s="352">
        <v>13.203638</v>
      </c>
      <c r="L32" s="352">
        <v>0.15227099999999999</v>
      </c>
    </row>
    <row r="33" spans="1:31">
      <c r="A33" s="351" t="s">
        <v>77</v>
      </c>
      <c r="B33" s="352">
        <v>12.140409999999999</v>
      </c>
      <c r="C33" s="352" t="s">
        <v>35</v>
      </c>
      <c r="D33" s="352" t="s">
        <v>35</v>
      </c>
      <c r="E33" s="352" t="s">
        <v>35</v>
      </c>
      <c r="F33" s="352">
        <v>8.4509899999999991</v>
      </c>
      <c r="G33" s="352" t="s">
        <v>35</v>
      </c>
      <c r="H33" s="352" t="s">
        <v>35</v>
      </c>
      <c r="I33" s="352" t="s">
        <v>35</v>
      </c>
      <c r="J33" s="353">
        <v>20.5914</v>
      </c>
      <c r="K33" s="352">
        <v>12.497793</v>
      </c>
      <c r="L33" s="352">
        <v>3.2801179999999999</v>
      </c>
    </row>
    <row r="34" spans="1:31">
      <c r="A34" s="351" t="s">
        <v>113</v>
      </c>
      <c r="B34" s="352" t="s">
        <v>35</v>
      </c>
      <c r="C34" s="352" t="s">
        <v>35</v>
      </c>
      <c r="D34" s="352" t="s">
        <v>35</v>
      </c>
      <c r="E34" s="352" t="s">
        <v>35</v>
      </c>
      <c r="F34" s="352">
        <v>6.0701999999999998</v>
      </c>
      <c r="G34" s="352" t="s">
        <v>35</v>
      </c>
      <c r="H34" s="352" t="s">
        <v>35</v>
      </c>
      <c r="I34" s="352" t="s">
        <v>35</v>
      </c>
      <c r="J34" s="353">
        <v>6.0701999999999998</v>
      </c>
      <c r="K34" s="352">
        <v>6.0701999999999998</v>
      </c>
      <c r="L34" s="352">
        <v>0.45526499999999998</v>
      </c>
    </row>
    <row r="35" spans="1:31">
      <c r="A35" s="351" t="s">
        <v>97</v>
      </c>
      <c r="B35" s="352">
        <v>1.92</v>
      </c>
      <c r="C35" s="352" t="s">
        <v>35</v>
      </c>
      <c r="D35" s="352" t="s">
        <v>35</v>
      </c>
      <c r="E35" s="352" t="s">
        <v>35</v>
      </c>
      <c r="F35" s="352" t="s">
        <v>35</v>
      </c>
      <c r="G35" s="352" t="s">
        <v>35</v>
      </c>
      <c r="H35" s="352" t="s">
        <v>35</v>
      </c>
      <c r="I35" s="352" t="s">
        <v>35</v>
      </c>
      <c r="J35" s="353">
        <v>1.92</v>
      </c>
      <c r="K35" s="352">
        <v>1.92</v>
      </c>
      <c r="L35" s="352">
        <v>0.18432000000000001</v>
      </c>
    </row>
    <row r="36" spans="1:31" s="381" customFormat="1" ht="3.75" customHeight="1">
      <c r="A36" s="372"/>
      <c r="B36" s="357"/>
      <c r="C36" s="357"/>
      <c r="D36" s="357"/>
      <c r="E36" s="357"/>
      <c r="F36" s="357"/>
      <c r="G36" s="357"/>
      <c r="H36" s="357"/>
      <c r="I36" s="357"/>
      <c r="J36" s="358"/>
      <c r="K36" s="357"/>
      <c r="L36" s="357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</row>
    <row r="37" spans="1:31" s="381" customFormat="1" ht="15" customHeight="1">
      <c r="A37" s="360" t="s">
        <v>78</v>
      </c>
      <c r="B37" s="361">
        <v>15.980409999999999</v>
      </c>
      <c r="C37" s="361" t="s">
        <v>35</v>
      </c>
      <c r="D37" s="361">
        <v>17.541083999999998</v>
      </c>
      <c r="E37" s="361" t="s">
        <v>35</v>
      </c>
      <c r="F37" s="361">
        <v>24.186279999999996</v>
      </c>
      <c r="G37" s="361" t="s">
        <v>35</v>
      </c>
      <c r="H37" s="361" t="s">
        <v>35</v>
      </c>
      <c r="I37" s="361" t="s">
        <v>35</v>
      </c>
      <c r="J37" s="361">
        <v>57.707774000000001</v>
      </c>
      <c r="K37" s="361" t="s">
        <v>35</v>
      </c>
      <c r="L37" s="361">
        <v>4.2350609999999991</v>
      </c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</row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</sheetData>
  <mergeCells count="1">
    <mergeCell ref="B3:I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A111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3" width="9.7109375" style="380" customWidth="1"/>
    <col min="4" max="4" width="10.28515625" style="380" bestFit="1" customWidth="1"/>
    <col min="5" max="5" width="7.7109375" style="380" customWidth="1"/>
    <col min="6" max="7" width="9.7109375" style="380" customWidth="1"/>
    <col min="8" max="8" width="8.7109375" style="380" customWidth="1"/>
    <col min="9" max="9" width="10.7109375" style="379" customWidth="1"/>
    <col min="10" max="27" width="12.7109375" style="379" customWidth="1"/>
    <col min="28" max="61" width="12.7109375" style="380" customWidth="1"/>
    <col min="62" max="16384" width="9.140625" style="380"/>
  </cols>
  <sheetData>
    <row r="1" spans="1:27" s="373" customFormat="1" ht="15" customHeight="1">
      <c r="A1" s="139" t="s">
        <v>353</v>
      </c>
    </row>
    <row r="2" spans="1:27" s="375" customFormat="1" ht="15" customHeight="1">
      <c r="A2" s="374"/>
    </row>
    <row r="3" spans="1:27" s="375" customFormat="1" ht="15" customHeight="1">
      <c r="A3" s="376"/>
      <c r="B3" s="614" t="s">
        <v>253</v>
      </c>
      <c r="C3" s="614"/>
      <c r="D3" s="614"/>
      <c r="E3" s="614"/>
      <c r="F3" s="377"/>
      <c r="G3" s="377"/>
      <c r="H3" s="377"/>
    </row>
    <row r="4" spans="1:27" s="375" customFormat="1" ht="6" customHeight="1">
      <c r="A4" s="376"/>
      <c r="F4" s="377"/>
      <c r="G4" s="377"/>
      <c r="H4" s="377"/>
    </row>
    <row r="5" spans="1:27" s="343" customFormat="1" ht="36" customHeight="1" thickBot="1">
      <c r="A5" s="397" t="s">
        <v>254</v>
      </c>
      <c r="B5" s="343" t="s">
        <v>228</v>
      </c>
      <c r="C5" s="343" t="s">
        <v>229</v>
      </c>
      <c r="D5" s="343" t="s">
        <v>230</v>
      </c>
      <c r="E5" s="343" t="s">
        <v>117</v>
      </c>
      <c r="F5" s="343" t="s">
        <v>255</v>
      </c>
      <c r="G5" s="343" t="s">
        <v>256</v>
      </c>
      <c r="H5" s="343" t="s">
        <v>257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78"/>
      <c r="Z5" s="344" t="s">
        <v>266</v>
      </c>
      <c r="AA5" s="344"/>
    </row>
    <row r="6" spans="1:27" s="347" customFormat="1" ht="3.75" customHeight="1" thickTop="1">
      <c r="A6" s="346"/>
      <c r="B6" s="346"/>
      <c r="C6" s="346"/>
      <c r="D6" s="346"/>
      <c r="E6" s="346"/>
      <c r="F6" s="346"/>
      <c r="G6" s="346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78"/>
      <c r="Z6" s="348"/>
      <c r="AA6" s="348"/>
    </row>
    <row r="7" spans="1:27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78"/>
      <c r="Z7" s="348"/>
      <c r="AA7" s="348"/>
    </row>
    <row r="8" spans="1:27" s="347" customFormat="1" ht="3.75" customHeight="1">
      <c r="A8" s="346"/>
      <c r="B8" s="346"/>
      <c r="C8" s="346"/>
      <c r="D8" s="346"/>
      <c r="E8" s="346"/>
      <c r="F8" s="346"/>
      <c r="G8" s="346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</row>
    <row r="9" spans="1:27">
      <c r="A9" s="351" t="s">
        <v>55</v>
      </c>
      <c r="B9" s="352">
        <v>37.433</v>
      </c>
      <c r="C9" s="352" t="s">
        <v>35</v>
      </c>
      <c r="D9" s="352" t="s">
        <v>35</v>
      </c>
      <c r="E9" s="352" t="s">
        <v>35</v>
      </c>
      <c r="F9" s="353">
        <v>37.433</v>
      </c>
      <c r="G9" s="352">
        <v>13.5566</v>
      </c>
      <c r="H9" s="352">
        <v>9.35825</v>
      </c>
      <c r="Z9" s="379" t="s">
        <v>267</v>
      </c>
    </row>
    <row r="10" spans="1:27">
      <c r="A10" s="351" t="s">
        <v>116</v>
      </c>
      <c r="B10" s="352">
        <v>2.1246</v>
      </c>
      <c r="C10" s="352" t="s">
        <v>35</v>
      </c>
      <c r="D10" s="352" t="s">
        <v>35</v>
      </c>
      <c r="E10" s="352" t="s">
        <v>35</v>
      </c>
      <c r="F10" s="353">
        <v>2.1246</v>
      </c>
      <c r="G10" s="352">
        <v>2.1246</v>
      </c>
      <c r="H10" s="352">
        <v>0.69049499999999997</v>
      </c>
    </row>
    <row r="11" spans="1:27">
      <c r="A11" s="351" t="s">
        <v>98</v>
      </c>
      <c r="B11" s="352">
        <v>2.6978870000000001</v>
      </c>
      <c r="C11" s="352" t="s">
        <v>35</v>
      </c>
      <c r="D11" s="352" t="s">
        <v>35</v>
      </c>
      <c r="E11" s="352" t="s">
        <v>35</v>
      </c>
      <c r="F11" s="353">
        <v>2.6978870000000001</v>
      </c>
      <c r="G11" s="352">
        <v>2.6978870000000001</v>
      </c>
      <c r="H11" s="352">
        <v>0.90109499999999998</v>
      </c>
    </row>
    <row r="12" spans="1:27">
      <c r="A12" s="351" t="s">
        <v>99</v>
      </c>
      <c r="B12" s="352">
        <v>2.1246</v>
      </c>
      <c r="C12" s="352" t="s">
        <v>35</v>
      </c>
      <c r="D12" s="352" t="s">
        <v>35</v>
      </c>
      <c r="E12" s="352" t="s">
        <v>35</v>
      </c>
      <c r="F12" s="353">
        <v>2.1246</v>
      </c>
      <c r="G12" s="352">
        <v>2.1246</v>
      </c>
      <c r="H12" s="352">
        <v>2.2839450000000001</v>
      </c>
    </row>
    <row r="13" spans="1:27">
      <c r="A13" s="351" t="s">
        <v>58</v>
      </c>
      <c r="B13" s="352">
        <v>25.239699000000002</v>
      </c>
      <c r="C13" s="352" t="s">
        <v>35</v>
      </c>
      <c r="D13" s="352" t="s">
        <v>35</v>
      </c>
      <c r="E13" s="352" t="s">
        <v>35</v>
      </c>
      <c r="F13" s="353">
        <v>25.239699000000002</v>
      </c>
      <c r="G13" s="352">
        <v>22.541812</v>
      </c>
      <c r="H13" s="352">
        <v>1.8929800000000001</v>
      </c>
    </row>
    <row r="14" spans="1:27">
      <c r="A14" s="351" t="s">
        <v>124</v>
      </c>
      <c r="B14" s="352">
        <v>2.1246</v>
      </c>
      <c r="C14" s="352" t="s">
        <v>35</v>
      </c>
      <c r="D14" s="352" t="s">
        <v>35</v>
      </c>
      <c r="E14" s="352" t="s">
        <v>35</v>
      </c>
      <c r="F14" s="353">
        <v>2.1246</v>
      </c>
      <c r="G14" s="352">
        <v>2.1246</v>
      </c>
      <c r="H14" s="352">
        <v>3.1529069999999999</v>
      </c>
    </row>
    <row r="15" spans="1:27" s="381" customFormat="1" ht="3.75" customHeight="1">
      <c r="A15" s="356"/>
      <c r="B15" s="357"/>
      <c r="C15" s="357"/>
      <c r="D15" s="357"/>
      <c r="E15" s="357"/>
      <c r="F15" s="358"/>
      <c r="G15" s="357"/>
      <c r="H15" s="357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</row>
    <row r="16" spans="1:27" s="381" customFormat="1" ht="15" customHeight="1">
      <c r="A16" s="360" t="s">
        <v>62</v>
      </c>
      <c r="B16" s="361">
        <v>71.744386000000006</v>
      </c>
      <c r="C16" s="361" t="s">
        <v>35</v>
      </c>
      <c r="D16" s="361" t="s">
        <v>35</v>
      </c>
      <c r="E16" s="361" t="s">
        <v>35</v>
      </c>
      <c r="F16" s="361">
        <v>71.744386000000006</v>
      </c>
      <c r="G16" s="361" t="s">
        <v>35</v>
      </c>
      <c r="H16" s="361">
        <v>18.279672000000001</v>
      </c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</row>
    <row r="17" spans="1:27" s="381" customFormat="1" ht="9" customHeight="1">
      <c r="A17" s="356"/>
      <c r="B17" s="362"/>
      <c r="C17" s="362"/>
      <c r="D17" s="362"/>
      <c r="E17" s="362"/>
      <c r="F17" s="362"/>
      <c r="G17" s="362"/>
      <c r="H17" s="363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</row>
    <row r="18" spans="1:27" s="385" customFormat="1" ht="19.5" customHeight="1">
      <c r="A18" s="550" t="s">
        <v>38</v>
      </c>
      <c r="B18" s="382"/>
      <c r="C18" s="382"/>
      <c r="D18" s="382"/>
      <c r="E18" s="382"/>
      <c r="F18" s="382"/>
      <c r="G18" s="382"/>
      <c r="H18" s="383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</row>
    <row r="19" spans="1:27" s="389" customFormat="1" ht="3.75" customHeight="1">
      <c r="A19" s="386"/>
      <c r="B19" s="387"/>
      <c r="C19" s="387"/>
      <c r="D19" s="387"/>
      <c r="E19" s="387"/>
      <c r="F19" s="387"/>
      <c r="G19" s="387"/>
      <c r="H19" s="388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</row>
    <row r="20" spans="1:27">
      <c r="A20" s="351" t="s">
        <v>106</v>
      </c>
      <c r="B20" s="352" t="s">
        <v>35</v>
      </c>
      <c r="C20" s="352">
        <v>2.6978870000000001</v>
      </c>
      <c r="D20" s="352" t="s">
        <v>35</v>
      </c>
      <c r="E20" s="352" t="s">
        <v>35</v>
      </c>
      <c r="F20" s="353">
        <v>2.6978870000000001</v>
      </c>
      <c r="G20" s="352">
        <v>2.6978870000000001</v>
      </c>
      <c r="H20" s="352">
        <v>0.24281</v>
      </c>
    </row>
    <row r="21" spans="1:27">
      <c r="A21" s="351" t="s">
        <v>63</v>
      </c>
      <c r="B21" s="352" t="s">
        <v>35</v>
      </c>
      <c r="C21" s="352" t="s">
        <v>35</v>
      </c>
      <c r="D21" s="352">
        <v>14.481725000000001</v>
      </c>
      <c r="E21" s="352" t="s">
        <v>35</v>
      </c>
      <c r="F21" s="353">
        <v>14.481725000000001</v>
      </c>
      <c r="G21" s="352">
        <v>14.481725000000001</v>
      </c>
      <c r="H21" s="352">
        <v>20.853684000000001</v>
      </c>
    </row>
    <row r="22" spans="1:27">
      <c r="A22" s="351" t="s">
        <v>64</v>
      </c>
      <c r="B22" s="352" t="s">
        <v>35</v>
      </c>
      <c r="C22" s="352">
        <v>3.2376</v>
      </c>
      <c r="D22" s="352" t="s">
        <v>35</v>
      </c>
      <c r="E22" s="352" t="s">
        <v>35</v>
      </c>
      <c r="F22" s="353">
        <v>3.2376</v>
      </c>
      <c r="G22" s="352">
        <v>3.2376</v>
      </c>
      <c r="H22" s="352">
        <v>1.3112280000000001</v>
      </c>
    </row>
    <row r="23" spans="1:27">
      <c r="A23" s="351" t="s">
        <v>68</v>
      </c>
      <c r="B23" s="352" t="s">
        <v>35</v>
      </c>
      <c r="C23" s="352">
        <v>6.8602119999999998</v>
      </c>
      <c r="D23" s="352" t="s">
        <v>35</v>
      </c>
      <c r="E23" s="352">
        <v>12.444000000000001</v>
      </c>
      <c r="F23" s="353">
        <v>19.304212</v>
      </c>
      <c r="G23" s="352">
        <v>19.304212</v>
      </c>
      <c r="H23" s="352">
        <v>14.478159</v>
      </c>
    </row>
    <row r="24" spans="1:27">
      <c r="A24" s="351" t="s">
        <v>69</v>
      </c>
      <c r="B24" s="352" t="s">
        <v>35</v>
      </c>
      <c r="C24" s="352">
        <v>3.2376</v>
      </c>
      <c r="D24" s="352" t="s">
        <v>35</v>
      </c>
      <c r="E24" s="352" t="s">
        <v>35</v>
      </c>
      <c r="F24" s="353">
        <v>3.2376</v>
      </c>
      <c r="G24" s="352">
        <v>3.2376</v>
      </c>
      <c r="H24" s="352">
        <v>4.2720120000000001</v>
      </c>
    </row>
    <row r="25" spans="1:27">
      <c r="A25" s="351" t="s">
        <v>72</v>
      </c>
      <c r="B25" s="352" t="s">
        <v>35</v>
      </c>
      <c r="C25" s="352">
        <v>3.2376</v>
      </c>
      <c r="D25" s="352" t="s">
        <v>35</v>
      </c>
      <c r="E25" s="352" t="s">
        <v>35</v>
      </c>
      <c r="F25" s="353">
        <v>3.2376</v>
      </c>
      <c r="G25" s="352">
        <v>3.2376</v>
      </c>
      <c r="H25" s="352">
        <v>0.24282000000000001</v>
      </c>
    </row>
    <row r="26" spans="1:27" s="381" customFormat="1" ht="3.75" customHeight="1">
      <c r="A26" s="356"/>
      <c r="B26" s="357"/>
      <c r="C26" s="357"/>
      <c r="D26" s="357"/>
      <c r="E26" s="357"/>
      <c r="F26" s="358"/>
      <c r="G26" s="357"/>
      <c r="H26" s="357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</row>
    <row r="27" spans="1:27" s="381" customFormat="1" ht="15" customHeight="1">
      <c r="A27" s="360" t="s">
        <v>166</v>
      </c>
      <c r="B27" s="361" t="s">
        <v>35</v>
      </c>
      <c r="C27" s="361">
        <v>19.270899</v>
      </c>
      <c r="D27" s="361">
        <v>14.481725000000001</v>
      </c>
      <c r="E27" s="361">
        <v>12.444000000000001</v>
      </c>
      <c r="F27" s="361">
        <v>46.196624</v>
      </c>
      <c r="G27" s="361" t="s">
        <v>35</v>
      </c>
      <c r="H27" s="361">
        <v>41.400713000000003</v>
      </c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</row>
    <row r="28" spans="1:27" s="379" customFormat="1"/>
    <row r="29" spans="1:27" s="379" customFormat="1"/>
    <row r="30" spans="1:27" s="379" customFormat="1"/>
    <row r="31" spans="1:27" s="379" customFormat="1"/>
    <row r="32" spans="1:27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</sheetData>
  <mergeCells count="1">
    <mergeCell ref="B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A114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2" width="7.7109375" style="380" customWidth="1"/>
    <col min="3" max="3" width="9.7109375" style="380" customWidth="1"/>
    <col min="4" max="4" width="9.42578125" style="380" bestFit="1" customWidth="1"/>
    <col min="5" max="5" width="7.7109375" style="380" customWidth="1"/>
    <col min="6" max="7" width="9.7109375" style="380" customWidth="1"/>
    <col min="8" max="8" width="8.7109375" style="380" customWidth="1"/>
    <col min="9" max="9" width="12.7109375" style="379" customWidth="1"/>
    <col min="10" max="10" width="7.5703125" style="379" customWidth="1"/>
    <col min="11" max="27" width="12.7109375" style="379" customWidth="1"/>
    <col min="28" max="61" width="12.7109375" style="380" customWidth="1"/>
    <col min="62" max="16384" width="9.140625" style="380"/>
  </cols>
  <sheetData>
    <row r="1" spans="1:27" s="373" customFormat="1" ht="15" customHeight="1">
      <c r="A1" s="139" t="s">
        <v>354</v>
      </c>
    </row>
    <row r="2" spans="1:27" s="375" customFormat="1" ht="15" customHeight="1">
      <c r="A2" s="374"/>
    </row>
    <row r="3" spans="1:27" s="375" customFormat="1" ht="15" customHeight="1">
      <c r="A3" s="376"/>
      <c r="B3" s="614" t="s">
        <v>253</v>
      </c>
      <c r="C3" s="614"/>
      <c r="D3" s="614"/>
      <c r="E3" s="614"/>
      <c r="F3" s="377"/>
      <c r="G3" s="377"/>
      <c r="H3" s="377"/>
    </row>
    <row r="4" spans="1:27" s="375" customFormat="1" ht="6" customHeight="1">
      <c r="A4" s="376"/>
      <c r="F4" s="377"/>
      <c r="G4" s="377"/>
      <c r="H4" s="377"/>
    </row>
    <row r="5" spans="1:27" s="343" customFormat="1" ht="36" customHeight="1" thickBot="1">
      <c r="A5" s="397" t="s">
        <v>254</v>
      </c>
      <c r="B5" s="343" t="s">
        <v>86</v>
      </c>
      <c r="C5" s="343" t="s">
        <v>231</v>
      </c>
      <c r="D5" s="343" t="s">
        <v>263</v>
      </c>
      <c r="E5" s="343" t="s">
        <v>88</v>
      </c>
      <c r="F5" s="343" t="s">
        <v>255</v>
      </c>
      <c r="G5" s="343" t="s">
        <v>256</v>
      </c>
      <c r="H5" s="343" t="s">
        <v>257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78"/>
      <c r="Z5" s="344" t="s">
        <v>266</v>
      </c>
      <c r="AA5" s="344"/>
    </row>
    <row r="6" spans="1:27" s="347" customFormat="1" ht="3.75" customHeight="1" thickTop="1">
      <c r="A6" s="346"/>
      <c r="B6" s="346"/>
      <c r="C6" s="346"/>
      <c r="D6" s="346"/>
      <c r="E6" s="346"/>
      <c r="F6" s="346"/>
      <c r="G6" s="346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78"/>
      <c r="Z6" s="348"/>
      <c r="AA6" s="348"/>
    </row>
    <row r="7" spans="1:27" s="385" customFormat="1" ht="19.5" customHeight="1">
      <c r="A7" s="398" t="s">
        <v>39</v>
      </c>
      <c r="B7" s="382"/>
      <c r="C7" s="382"/>
      <c r="D7" s="382"/>
      <c r="E7" s="382"/>
      <c r="F7" s="382"/>
      <c r="G7" s="382"/>
      <c r="H7" s="383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</row>
    <row r="8" spans="1:27" s="389" customFormat="1" ht="3.75" customHeight="1">
      <c r="A8" s="386"/>
      <c r="B8" s="387"/>
      <c r="C8" s="387"/>
      <c r="D8" s="387"/>
      <c r="E8" s="387"/>
      <c r="F8" s="387"/>
      <c r="G8" s="387"/>
      <c r="H8" s="388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</row>
    <row r="9" spans="1:27">
      <c r="A9" s="351" t="s">
        <v>74</v>
      </c>
      <c r="B9" s="352" t="s">
        <v>35</v>
      </c>
      <c r="C9" s="352">
        <v>6.3738000000000001</v>
      </c>
      <c r="D9" s="352" t="s">
        <v>35</v>
      </c>
      <c r="E9" s="352" t="s">
        <v>35</v>
      </c>
      <c r="F9" s="353">
        <v>6.3738000000000001</v>
      </c>
      <c r="G9" s="352">
        <v>2.1246</v>
      </c>
      <c r="H9" s="352">
        <v>0.15934499999999999</v>
      </c>
    </row>
    <row r="10" spans="1:27">
      <c r="A10" s="351" t="s">
        <v>76</v>
      </c>
      <c r="B10" s="352" t="s">
        <v>35</v>
      </c>
      <c r="C10" s="352">
        <v>16.254887</v>
      </c>
      <c r="D10" s="352" t="s">
        <v>35</v>
      </c>
      <c r="E10" s="352" t="s">
        <v>35</v>
      </c>
      <c r="F10" s="353">
        <v>16.254887</v>
      </c>
      <c r="G10" s="352">
        <v>16.254887</v>
      </c>
      <c r="H10" s="352">
        <v>0.14906</v>
      </c>
    </row>
    <row r="11" spans="1:27">
      <c r="A11" s="351" t="s">
        <v>77</v>
      </c>
      <c r="B11" s="352">
        <v>20.639399999999998</v>
      </c>
      <c r="C11" s="352">
        <v>9.0716870000000007</v>
      </c>
      <c r="D11" s="352" t="s">
        <v>35</v>
      </c>
      <c r="E11" s="352" t="s">
        <v>35</v>
      </c>
      <c r="F11" s="353">
        <v>29.711086999999999</v>
      </c>
      <c r="G11" s="352">
        <v>15.142187</v>
      </c>
      <c r="H11" s="352">
        <v>5.308891</v>
      </c>
    </row>
    <row r="12" spans="1:27">
      <c r="A12" s="351" t="s">
        <v>113</v>
      </c>
      <c r="B12" s="352" t="s">
        <v>35</v>
      </c>
      <c r="C12" s="352">
        <v>2.6978870000000001</v>
      </c>
      <c r="D12" s="352" t="s">
        <v>35</v>
      </c>
      <c r="E12" s="352" t="s">
        <v>35</v>
      </c>
      <c r="F12" s="353">
        <v>2.6978870000000001</v>
      </c>
      <c r="G12" s="352">
        <v>2.6978870000000001</v>
      </c>
      <c r="H12" s="352">
        <v>0.20234199999999999</v>
      </c>
    </row>
    <row r="13" spans="1:27">
      <c r="A13" s="351" t="s">
        <v>97</v>
      </c>
      <c r="B13" s="352" t="s">
        <v>35</v>
      </c>
      <c r="C13" s="352">
        <v>2.6978870000000001</v>
      </c>
      <c r="D13" s="352" t="s">
        <v>35</v>
      </c>
      <c r="E13" s="352" t="s">
        <v>35</v>
      </c>
      <c r="F13" s="353">
        <v>2.6978870000000001</v>
      </c>
      <c r="G13" s="352">
        <v>2.6978870000000001</v>
      </c>
      <c r="H13" s="352">
        <v>0.32374599999999998</v>
      </c>
    </row>
    <row r="14" spans="1:27" s="381" customFormat="1" ht="3.75" customHeight="1">
      <c r="A14" s="356"/>
      <c r="B14" s="357"/>
      <c r="C14" s="357"/>
      <c r="D14" s="357"/>
      <c r="E14" s="357"/>
      <c r="F14" s="358"/>
      <c r="G14" s="357"/>
      <c r="H14" s="357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</row>
    <row r="15" spans="1:27" s="381" customFormat="1" ht="15" customHeight="1">
      <c r="A15" s="360" t="s">
        <v>78</v>
      </c>
      <c r="B15" s="361">
        <v>20.639399999999998</v>
      </c>
      <c r="C15" s="361">
        <v>37.096147999999999</v>
      </c>
      <c r="D15" s="361" t="s">
        <v>35</v>
      </c>
      <c r="E15" s="361" t="s">
        <v>35</v>
      </c>
      <c r="F15" s="361">
        <v>57.735548000000001</v>
      </c>
      <c r="G15" s="361" t="s">
        <v>35</v>
      </c>
      <c r="H15" s="361">
        <v>6.1433839999999993</v>
      </c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</row>
    <row r="16" spans="1:27" s="381" customFormat="1" ht="9" customHeight="1">
      <c r="A16" s="356"/>
      <c r="B16" s="362"/>
      <c r="C16" s="362"/>
      <c r="D16" s="362"/>
      <c r="E16" s="362"/>
      <c r="F16" s="362"/>
      <c r="G16" s="362"/>
      <c r="H16" s="363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</row>
    <row r="17" spans="1:27" s="385" customFormat="1" ht="19.5" customHeight="1">
      <c r="A17" s="398" t="s">
        <v>40</v>
      </c>
      <c r="B17" s="382"/>
      <c r="C17" s="382"/>
      <c r="D17" s="382"/>
      <c r="E17" s="382"/>
      <c r="F17" s="382"/>
      <c r="G17" s="382"/>
      <c r="H17" s="383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</row>
    <row r="18" spans="1:27" s="389" customFormat="1" ht="3.75" customHeight="1">
      <c r="A18" s="386"/>
      <c r="B18" s="387"/>
      <c r="C18" s="387"/>
      <c r="D18" s="387"/>
      <c r="E18" s="387"/>
      <c r="F18" s="387"/>
      <c r="G18" s="387"/>
      <c r="H18" s="388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</row>
    <row r="19" spans="1:27">
      <c r="A19" s="351" t="s">
        <v>220</v>
      </c>
      <c r="B19" s="352" t="s">
        <v>35</v>
      </c>
      <c r="C19" s="352" t="s">
        <v>35</v>
      </c>
      <c r="D19" s="352" t="s">
        <v>35</v>
      </c>
      <c r="E19" s="352">
        <v>3.2376</v>
      </c>
      <c r="F19" s="353">
        <v>3.2376</v>
      </c>
      <c r="G19" s="352">
        <v>3.2376</v>
      </c>
      <c r="H19" s="352">
        <v>0.97128000000000003</v>
      </c>
    </row>
    <row r="20" spans="1:27" s="381" customFormat="1" ht="3.75" customHeight="1">
      <c r="A20" s="356"/>
      <c r="B20" s="357"/>
      <c r="C20" s="357"/>
      <c r="D20" s="357"/>
      <c r="E20" s="357"/>
      <c r="F20" s="358"/>
      <c r="G20" s="357"/>
      <c r="H20" s="357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</row>
    <row r="21" spans="1:27" s="381" customFormat="1" ht="15" customHeight="1">
      <c r="A21" s="360" t="s">
        <v>80</v>
      </c>
      <c r="B21" s="361" t="s">
        <v>35</v>
      </c>
      <c r="C21" s="361" t="s">
        <v>35</v>
      </c>
      <c r="D21" s="361" t="s">
        <v>35</v>
      </c>
      <c r="E21" s="361">
        <v>3.2376</v>
      </c>
      <c r="F21" s="361">
        <v>3.2376</v>
      </c>
      <c r="G21" s="361" t="s">
        <v>35</v>
      </c>
      <c r="H21" s="361">
        <v>0.97128000000000003</v>
      </c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</row>
    <row r="22" spans="1:27" s="381" customFormat="1" ht="9" customHeight="1">
      <c r="A22" s="356"/>
      <c r="B22" s="362"/>
      <c r="C22" s="362"/>
      <c r="D22" s="362"/>
      <c r="E22" s="362"/>
      <c r="F22" s="362"/>
      <c r="G22" s="362"/>
      <c r="H22" s="363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</row>
    <row r="23" spans="1:27" s="385" customFormat="1" ht="19.5" customHeight="1">
      <c r="A23" s="398" t="s">
        <v>41</v>
      </c>
      <c r="B23" s="382"/>
      <c r="C23" s="382"/>
      <c r="D23" s="382"/>
      <c r="E23" s="382"/>
      <c r="F23" s="382"/>
      <c r="G23" s="382"/>
      <c r="H23" s="383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</row>
    <row r="24" spans="1:27" s="389" customFormat="1" ht="3.75" customHeight="1">
      <c r="A24" s="386"/>
      <c r="B24" s="387"/>
      <c r="C24" s="387"/>
      <c r="D24" s="387"/>
      <c r="E24" s="387"/>
      <c r="F24" s="387"/>
      <c r="G24" s="387"/>
      <c r="H24" s="388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</row>
    <row r="25" spans="1:27">
      <c r="A25" s="351" t="s">
        <v>120</v>
      </c>
      <c r="B25" s="352" t="s">
        <v>35</v>
      </c>
      <c r="C25" s="352" t="s">
        <v>35</v>
      </c>
      <c r="D25" s="352">
        <v>3.2376</v>
      </c>
      <c r="E25" s="352" t="s">
        <v>35</v>
      </c>
      <c r="F25" s="353">
        <v>3.2376</v>
      </c>
      <c r="G25" s="352">
        <v>3.2376</v>
      </c>
      <c r="H25" s="352" t="s">
        <v>147</v>
      </c>
    </row>
    <row r="26" spans="1:27">
      <c r="A26" s="351" t="s">
        <v>121</v>
      </c>
      <c r="B26" s="352" t="s">
        <v>35</v>
      </c>
      <c r="C26" s="352" t="s">
        <v>35</v>
      </c>
      <c r="D26" s="352">
        <v>3.2376</v>
      </c>
      <c r="E26" s="352" t="s">
        <v>35</v>
      </c>
      <c r="F26" s="353">
        <v>3.2376</v>
      </c>
      <c r="G26" s="352">
        <v>3.2376</v>
      </c>
      <c r="H26" s="352" t="s">
        <v>147</v>
      </c>
    </row>
    <row r="27" spans="1:27" s="381" customFormat="1" ht="3.75" customHeight="1">
      <c r="A27" s="372"/>
      <c r="B27" s="357"/>
      <c r="C27" s="357"/>
      <c r="D27" s="357"/>
      <c r="E27" s="357"/>
      <c r="F27" s="358"/>
      <c r="G27" s="357"/>
      <c r="H27" s="357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</row>
    <row r="28" spans="1:27" s="381" customFormat="1" ht="15" customHeight="1">
      <c r="A28" s="360" t="s">
        <v>82</v>
      </c>
      <c r="B28" s="361" t="s">
        <v>35</v>
      </c>
      <c r="C28" s="361" t="s">
        <v>35</v>
      </c>
      <c r="D28" s="361">
        <v>6.4752000000000001</v>
      </c>
      <c r="E28" s="361" t="s">
        <v>35</v>
      </c>
      <c r="F28" s="361">
        <v>6.4752000000000001</v>
      </c>
      <c r="G28" s="361" t="s">
        <v>35</v>
      </c>
      <c r="H28" s="361" t="s">
        <v>147</v>
      </c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</row>
    <row r="29" spans="1:27" s="379" customFormat="1"/>
    <row r="30" spans="1:27" s="379" customFormat="1"/>
    <row r="31" spans="1:27" s="379" customFormat="1"/>
    <row r="32" spans="1:27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5"/>
  <sheetViews>
    <sheetView showGridLines="0" zoomScaleNormal="100" workbookViewId="0">
      <selection activeCell="E1" sqref="E1"/>
    </sheetView>
  </sheetViews>
  <sheetFormatPr defaultRowHeight="12.75"/>
  <cols>
    <col min="1" max="1" width="30.7109375" style="3" customWidth="1"/>
    <col min="2" max="2" width="17.7109375" style="3" customWidth="1"/>
    <col min="3" max="3" width="17.7109375" style="4" customWidth="1"/>
    <col min="4" max="4" width="17.140625" style="3" customWidth="1"/>
    <col min="5" max="16384" width="9.140625" style="3"/>
  </cols>
  <sheetData>
    <row r="1" spans="1:3" ht="15">
      <c r="A1" s="299" t="s">
        <v>340</v>
      </c>
      <c r="B1" s="299"/>
      <c r="C1" s="299"/>
    </row>
    <row r="2" spans="1:3" ht="12.75" customHeight="1">
      <c r="A2" s="299" t="s">
        <v>235</v>
      </c>
      <c r="B2" s="299"/>
      <c r="C2" s="299"/>
    </row>
    <row r="3" spans="1:3" ht="15">
      <c r="A3" s="26"/>
      <c r="B3" s="26"/>
      <c r="C3" s="26"/>
    </row>
    <row r="4" spans="1:3">
      <c r="A4" s="258"/>
      <c r="B4" s="259" t="s">
        <v>10</v>
      </c>
      <c r="C4" s="260" t="s">
        <v>11</v>
      </c>
    </row>
    <row r="5" spans="1:3">
      <c r="A5" s="261" t="s">
        <v>33</v>
      </c>
      <c r="B5" s="262" t="s">
        <v>93</v>
      </c>
      <c r="C5" s="263" t="s">
        <v>12</v>
      </c>
    </row>
    <row r="6" spans="1:3" ht="3.75" customHeight="1">
      <c r="A6" s="31"/>
      <c r="B6" s="34"/>
      <c r="C6" s="35"/>
    </row>
    <row r="7" spans="1:3" ht="12.75" customHeight="1">
      <c r="A7" s="33" t="s">
        <v>24</v>
      </c>
      <c r="B7" s="38">
        <v>26</v>
      </c>
      <c r="C7" s="41">
        <v>230.76419999999999</v>
      </c>
    </row>
    <row r="8" spans="1:3" ht="12.75" customHeight="1">
      <c r="A8" s="33" t="s">
        <v>25</v>
      </c>
      <c r="B8" s="38">
        <v>16</v>
      </c>
      <c r="C8" s="41">
        <v>123.7938</v>
      </c>
    </row>
    <row r="9" spans="1:3" ht="12.75" customHeight="1">
      <c r="A9" s="33" t="s">
        <v>18</v>
      </c>
      <c r="B9" s="38">
        <v>11</v>
      </c>
      <c r="C9" s="41">
        <v>86.660200000000003</v>
      </c>
    </row>
    <row r="10" spans="1:3" ht="12.75" customHeight="1">
      <c r="A10" s="33" t="s">
        <v>158</v>
      </c>
      <c r="B10" s="38">
        <v>9</v>
      </c>
      <c r="C10" s="41">
        <v>84.661699999999996</v>
      </c>
    </row>
    <row r="11" spans="1:3" ht="12.75" customHeight="1">
      <c r="A11" s="33" t="s">
        <v>151</v>
      </c>
      <c r="B11" s="38">
        <v>18</v>
      </c>
      <c r="C11" s="41">
        <v>42.1526</v>
      </c>
    </row>
    <row r="12" spans="1:3" ht="12.75" customHeight="1">
      <c r="A12" s="33" t="s">
        <v>53</v>
      </c>
      <c r="B12" s="38">
        <v>10</v>
      </c>
      <c r="C12" s="41">
        <v>33.542400000000001</v>
      </c>
    </row>
    <row r="13" spans="1:3" ht="12.75" customHeight="1">
      <c r="A13" s="33" t="s">
        <v>28</v>
      </c>
      <c r="B13" s="38">
        <v>2</v>
      </c>
      <c r="C13" s="41">
        <v>26.304200000000002</v>
      </c>
    </row>
    <row r="14" spans="1:3" ht="12.75" customHeight="1">
      <c r="A14" s="33" t="s">
        <v>27</v>
      </c>
      <c r="B14" s="38">
        <v>10</v>
      </c>
      <c r="C14" s="41">
        <v>19.591899999999999</v>
      </c>
    </row>
    <row r="15" spans="1:3" ht="12.75" customHeight="1">
      <c r="A15" s="33" t="s">
        <v>22</v>
      </c>
      <c r="B15" s="38">
        <v>5</v>
      </c>
      <c r="C15" s="41">
        <v>17.9071</v>
      </c>
    </row>
    <row r="16" spans="1:3" ht="12.75" customHeight="1">
      <c r="A16" s="33" t="s">
        <v>26</v>
      </c>
      <c r="B16" s="38">
        <v>6</v>
      </c>
      <c r="C16" s="41">
        <v>15.6698</v>
      </c>
    </row>
    <row r="17" spans="1:3" ht="12.75" customHeight="1">
      <c r="A17" s="33" t="s">
        <v>152</v>
      </c>
      <c r="B17" s="38">
        <v>5</v>
      </c>
      <c r="C17" s="41">
        <v>13.926399999999999</v>
      </c>
    </row>
    <row r="18" spans="1:3" ht="12.75" customHeight="1">
      <c r="A18" s="33" t="s">
        <v>21</v>
      </c>
      <c r="B18" s="38">
        <v>5</v>
      </c>
      <c r="C18" s="41">
        <v>13.8681</v>
      </c>
    </row>
    <row r="19" spans="1:3" ht="12.75" customHeight="1">
      <c r="A19" s="33" t="s">
        <v>91</v>
      </c>
      <c r="B19" s="38">
        <v>5</v>
      </c>
      <c r="C19" s="41">
        <v>13.4444</v>
      </c>
    </row>
    <row r="20" spans="1:3" ht="12.75" customHeight="1">
      <c r="A20" s="33" t="s">
        <v>159</v>
      </c>
      <c r="B20" s="38">
        <v>2</v>
      </c>
      <c r="C20" s="41">
        <v>13.3545</v>
      </c>
    </row>
    <row r="21" spans="1:3" ht="12.75" customHeight="1">
      <c r="A21" s="33" t="s">
        <v>149</v>
      </c>
      <c r="B21" s="38">
        <v>11</v>
      </c>
      <c r="C21" s="41">
        <v>12.5519</v>
      </c>
    </row>
    <row r="22" spans="1:3" ht="12.75" customHeight="1">
      <c r="A22" s="33" t="s">
        <v>136</v>
      </c>
      <c r="B22" s="38">
        <v>6</v>
      </c>
      <c r="C22" s="41">
        <v>12.4763</v>
      </c>
    </row>
    <row r="23" spans="1:3" ht="12.75" customHeight="1">
      <c r="A23" s="33" t="s">
        <v>16</v>
      </c>
      <c r="B23" s="38">
        <v>9</v>
      </c>
      <c r="C23" s="41">
        <v>11.49</v>
      </c>
    </row>
    <row r="24" spans="1:3" ht="12.75" customHeight="1">
      <c r="A24" s="33" t="s">
        <v>17</v>
      </c>
      <c r="B24" s="44">
        <v>10</v>
      </c>
      <c r="C24" s="43">
        <v>9.1205999999999996</v>
      </c>
    </row>
    <row r="25" spans="1:3" ht="12.75" customHeight="1">
      <c r="A25" s="33" t="s">
        <v>186</v>
      </c>
      <c r="B25" s="38">
        <v>4</v>
      </c>
      <c r="C25" s="41">
        <v>8.9467999999999996</v>
      </c>
    </row>
    <row r="26" spans="1:3" ht="12.75" customHeight="1">
      <c r="A26" s="33" t="s">
        <v>29</v>
      </c>
      <c r="B26" s="38">
        <v>10</v>
      </c>
      <c r="C26" s="41">
        <v>7.7967000000000004</v>
      </c>
    </row>
    <row r="27" spans="1:3" ht="12.75" customHeight="1">
      <c r="A27" s="33" t="s">
        <v>153</v>
      </c>
      <c r="B27" s="38">
        <v>7</v>
      </c>
      <c r="C27" s="41">
        <v>7.55</v>
      </c>
    </row>
    <row r="28" spans="1:3" ht="12.75" customHeight="1">
      <c r="A28" s="33" t="s">
        <v>13</v>
      </c>
      <c r="B28" s="38">
        <v>4</v>
      </c>
      <c r="C28" s="41">
        <v>6.2607999999999997</v>
      </c>
    </row>
    <row r="29" spans="1:3" ht="12.75" customHeight="1">
      <c r="A29" s="33" t="s">
        <v>155</v>
      </c>
      <c r="B29" s="38">
        <v>3</v>
      </c>
      <c r="C29" s="41">
        <v>5.4607999999999999</v>
      </c>
    </row>
    <row r="30" spans="1:3" ht="12.75" customHeight="1">
      <c r="A30" s="33" t="s">
        <v>150</v>
      </c>
      <c r="B30" s="38">
        <v>1</v>
      </c>
      <c r="C30" s="41">
        <v>4.0468000000000002</v>
      </c>
    </row>
    <row r="31" spans="1:3" ht="12.75" customHeight="1">
      <c r="A31" s="33" t="s">
        <v>156</v>
      </c>
      <c r="B31" s="38">
        <v>3</v>
      </c>
      <c r="C31" s="41">
        <v>3.94</v>
      </c>
    </row>
    <row r="32" spans="1:3" ht="12.75" customHeight="1">
      <c r="A32" s="33" t="s">
        <v>331</v>
      </c>
      <c r="B32" s="38">
        <v>4</v>
      </c>
      <c r="C32" s="41">
        <v>3.8885999999999998</v>
      </c>
    </row>
    <row r="33" spans="1:18" ht="12.75" customHeight="1">
      <c r="A33" s="33" t="s">
        <v>15</v>
      </c>
      <c r="B33" s="38">
        <v>1</v>
      </c>
      <c r="C33" s="41">
        <v>3.2374000000000001</v>
      </c>
    </row>
    <row r="34" spans="1:18" ht="12.75" customHeight="1">
      <c r="A34" s="33" t="s">
        <v>234</v>
      </c>
      <c r="B34" s="38">
        <v>2</v>
      </c>
      <c r="C34" s="41">
        <v>3</v>
      </c>
    </row>
    <row r="35" spans="1:18" ht="12.75" customHeight="1">
      <c r="A35" s="33" t="s">
        <v>154</v>
      </c>
      <c r="B35" s="45">
        <v>1</v>
      </c>
      <c r="C35" s="41">
        <v>2.0234000000000001</v>
      </c>
    </row>
    <row r="36" spans="1:18" ht="12.75" customHeight="1">
      <c r="A36" s="33" t="s">
        <v>157</v>
      </c>
      <c r="B36" s="38">
        <v>1</v>
      </c>
      <c r="C36" s="41">
        <v>1.6187</v>
      </c>
    </row>
    <row r="37" spans="1:18" ht="12.75" customHeight="1">
      <c r="A37" s="33" t="s">
        <v>20</v>
      </c>
      <c r="B37" s="38">
        <v>1</v>
      </c>
      <c r="C37" s="41">
        <v>1.6187</v>
      </c>
    </row>
    <row r="38" spans="1:18" ht="12.75" customHeight="1">
      <c r="A38" s="33" t="s">
        <v>242</v>
      </c>
      <c r="B38" s="38">
        <v>1</v>
      </c>
      <c r="C38" s="41">
        <v>1.214</v>
      </c>
    </row>
    <row r="39" spans="1:18" ht="12.75" customHeight="1">
      <c r="A39" s="33" t="s">
        <v>30</v>
      </c>
      <c r="B39" s="38">
        <v>1</v>
      </c>
      <c r="C39" s="41">
        <v>1.0117</v>
      </c>
    </row>
    <row r="40" spans="1:18" ht="12.75" customHeight="1">
      <c r="A40" s="33" t="s">
        <v>92</v>
      </c>
      <c r="B40" s="38">
        <v>1</v>
      </c>
      <c r="C40" s="41">
        <v>1</v>
      </c>
    </row>
    <row r="41" spans="1:18" ht="12.75" customHeight="1">
      <c r="A41" s="33" t="s">
        <v>14</v>
      </c>
      <c r="B41" s="38">
        <v>1</v>
      </c>
      <c r="C41" s="41">
        <v>0.80940000000000001</v>
      </c>
    </row>
    <row r="42" spans="1:18" ht="12.75" customHeight="1">
      <c r="A42" s="33" t="s">
        <v>160</v>
      </c>
      <c r="B42" s="38">
        <v>1</v>
      </c>
      <c r="C42" s="41">
        <v>0.13350000000000001</v>
      </c>
    </row>
    <row r="43" spans="1:18" ht="3.75" customHeight="1">
      <c r="A43" s="31"/>
      <c r="B43" s="39"/>
      <c r="C43" s="36"/>
    </row>
    <row r="44" spans="1:18">
      <c r="A44" s="37" t="s">
        <v>31</v>
      </c>
      <c r="B44" s="40">
        <v>213</v>
      </c>
      <c r="C44" s="42">
        <v>844.8374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</sheetData>
  <sortState ref="A8:C43">
    <sortCondition descending="1" ref="C8"/>
  </sortState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AE138"/>
  <sheetViews>
    <sheetView showGridLines="0" zoomScaleNormal="100" workbookViewId="0">
      <selection activeCell="L1" sqref="L1"/>
    </sheetView>
  </sheetViews>
  <sheetFormatPr defaultRowHeight="12.75"/>
  <cols>
    <col min="1" max="1" width="33.7109375" style="380" customWidth="1"/>
    <col min="2" max="2" width="7.7109375" style="380" customWidth="1"/>
    <col min="3" max="3" width="9.85546875" style="380" bestFit="1" customWidth="1"/>
    <col min="4" max="4" width="9.7109375" style="380" customWidth="1"/>
    <col min="5" max="5" width="7.7109375" style="380" bestFit="1" customWidth="1"/>
    <col min="6" max="6" width="7.7109375" style="380" customWidth="1"/>
    <col min="7" max="7" width="9.42578125" style="380" bestFit="1" customWidth="1"/>
    <col min="8" max="9" width="9.7109375" style="380" customWidth="1"/>
    <col min="10" max="10" width="8.7109375" style="380" customWidth="1"/>
    <col min="11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355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377"/>
      <c r="I3" s="377"/>
      <c r="J3" s="377"/>
    </row>
    <row r="4" spans="1:31" s="375" customFormat="1" ht="6" customHeight="1">
      <c r="A4" s="376"/>
      <c r="H4" s="377"/>
      <c r="I4" s="377"/>
      <c r="J4" s="377"/>
    </row>
    <row r="5" spans="1:31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229</v>
      </c>
      <c r="E5" s="343" t="s">
        <v>85</v>
      </c>
      <c r="F5" s="343" t="s">
        <v>117</v>
      </c>
      <c r="G5" s="343" t="s">
        <v>263</v>
      </c>
      <c r="H5" s="343" t="s">
        <v>255</v>
      </c>
      <c r="I5" s="343" t="s">
        <v>256</v>
      </c>
      <c r="J5" s="343" t="s">
        <v>257</v>
      </c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268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58</v>
      </c>
      <c r="B9" s="352" t="s">
        <v>35</v>
      </c>
      <c r="C9" s="352" t="s">
        <v>35</v>
      </c>
      <c r="D9" s="352" t="s">
        <v>35</v>
      </c>
      <c r="E9" s="352">
        <v>6.744802</v>
      </c>
      <c r="F9" s="352" t="s">
        <v>35</v>
      </c>
      <c r="G9" s="352" t="s">
        <v>35</v>
      </c>
      <c r="H9" s="353">
        <v>6.744802</v>
      </c>
      <c r="I9" s="352">
        <v>6.744802</v>
      </c>
      <c r="J9" s="352">
        <v>0.50585999999999998</v>
      </c>
      <c r="AD9" s="379" t="s">
        <v>269</v>
      </c>
    </row>
    <row r="10" spans="1:31" s="381" customFormat="1" ht="3.75" customHeight="1">
      <c r="A10" s="356"/>
      <c r="B10" s="357"/>
      <c r="C10" s="357"/>
      <c r="D10" s="357"/>
      <c r="E10" s="357"/>
      <c r="F10" s="357"/>
      <c r="G10" s="357"/>
      <c r="H10" s="358"/>
      <c r="I10" s="357"/>
      <c r="J10" s="357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</row>
    <row r="11" spans="1:31" s="381" customFormat="1" ht="15" customHeight="1">
      <c r="A11" s="360" t="s">
        <v>62</v>
      </c>
      <c r="B11" s="361" t="s">
        <v>35</v>
      </c>
      <c r="C11" s="361" t="s">
        <v>35</v>
      </c>
      <c r="D11" s="361" t="s">
        <v>35</v>
      </c>
      <c r="E11" s="361">
        <v>6.744802</v>
      </c>
      <c r="F11" s="361" t="s">
        <v>35</v>
      </c>
      <c r="G11" s="361" t="s">
        <v>35</v>
      </c>
      <c r="H11" s="361">
        <v>6.744802</v>
      </c>
      <c r="I11" s="361" t="s">
        <v>35</v>
      </c>
      <c r="J11" s="361">
        <v>0.50585999999999998</v>
      </c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9" customHeight="1">
      <c r="A12" s="356"/>
      <c r="B12" s="362"/>
      <c r="C12" s="362"/>
      <c r="D12" s="362"/>
      <c r="E12" s="362"/>
      <c r="F12" s="362"/>
      <c r="G12" s="362"/>
      <c r="H12" s="362"/>
      <c r="I12" s="362"/>
      <c r="J12" s="363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5" customFormat="1" ht="19.5" customHeight="1">
      <c r="A13" s="550" t="s">
        <v>38</v>
      </c>
      <c r="B13" s="382"/>
      <c r="C13" s="382"/>
      <c r="D13" s="382"/>
      <c r="E13" s="382"/>
      <c r="F13" s="382"/>
      <c r="G13" s="382"/>
      <c r="H13" s="382"/>
      <c r="I13" s="382"/>
      <c r="J13" s="383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</row>
    <row r="14" spans="1:31" s="389" customFormat="1" ht="3.75" customHeight="1">
      <c r="A14" s="386"/>
      <c r="B14" s="387"/>
      <c r="C14" s="387"/>
      <c r="D14" s="387"/>
      <c r="E14" s="387"/>
      <c r="F14" s="387"/>
      <c r="G14" s="387"/>
      <c r="H14" s="387"/>
      <c r="I14" s="387"/>
      <c r="J14" s="388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</row>
    <row r="15" spans="1:31">
      <c r="A15" s="351" t="s">
        <v>106</v>
      </c>
      <c r="B15" s="352" t="s">
        <v>35</v>
      </c>
      <c r="C15" s="352" t="s">
        <v>35</v>
      </c>
      <c r="D15" s="352">
        <v>1.2</v>
      </c>
      <c r="E15" s="352" t="s">
        <v>35</v>
      </c>
      <c r="F15" s="352">
        <v>6.7451350000000003</v>
      </c>
      <c r="G15" s="352" t="s">
        <v>35</v>
      </c>
      <c r="H15" s="353">
        <v>7.9451349999999996</v>
      </c>
      <c r="I15" s="352">
        <v>7.9451349999999996</v>
      </c>
      <c r="J15" s="352">
        <v>0.36833100000000002</v>
      </c>
    </row>
    <row r="16" spans="1:31">
      <c r="A16" s="351" t="s">
        <v>68</v>
      </c>
      <c r="B16" s="352" t="s">
        <v>35</v>
      </c>
      <c r="C16" s="352" t="s">
        <v>35</v>
      </c>
      <c r="D16" s="352">
        <v>4.3216789999999996</v>
      </c>
      <c r="E16" s="352" t="s">
        <v>35</v>
      </c>
      <c r="F16" s="352">
        <v>6.744802</v>
      </c>
      <c r="G16" s="352" t="s">
        <v>35</v>
      </c>
      <c r="H16" s="353">
        <v>11.066481</v>
      </c>
      <c r="I16" s="352">
        <v>11.066481</v>
      </c>
      <c r="J16" s="352">
        <v>6.6136609999999996</v>
      </c>
    </row>
    <row r="17" spans="1:31" s="381" customFormat="1" ht="3.75" customHeight="1">
      <c r="A17" s="356"/>
      <c r="B17" s="357"/>
      <c r="C17" s="357"/>
      <c r="D17" s="357"/>
      <c r="E17" s="357"/>
      <c r="F17" s="357"/>
      <c r="G17" s="357"/>
      <c r="H17" s="358"/>
      <c r="I17" s="357"/>
      <c r="J17" s="357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</row>
    <row r="18" spans="1:31" s="381" customFormat="1" ht="15" customHeight="1">
      <c r="A18" s="360" t="s">
        <v>166</v>
      </c>
      <c r="B18" s="361" t="s">
        <v>35</v>
      </c>
      <c r="C18" s="361" t="s">
        <v>35</v>
      </c>
      <c r="D18" s="361">
        <v>5.5216789999999998</v>
      </c>
      <c r="E18" s="361" t="s">
        <v>35</v>
      </c>
      <c r="F18" s="361">
        <v>13.489937000000001</v>
      </c>
      <c r="G18" s="361" t="s">
        <v>35</v>
      </c>
      <c r="H18" s="361">
        <v>19.011616</v>
      </c>
      <c r="I18" s="361" t="s">
        <v>35</v>
      </c>
      <c r="J18" s="361">
        <v>6.981992</v>
      </c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</row>
    <row r="19" spans="1:31" s="381" customFormat="1" ht="9" customHeight="1">
      <c r="A19" s="356"/>
      <c r="B19" s="362"/>
      <c r="C19" s="362"/>
      <c r="D19" s="362"/>
      <c r="E19" s="362"/>
      <c r="F19" s="362"/>
      <c r="G19" s="362"/>
      <c r="H19" s="362"/>
      <c r="I19" s="362"/>
      <c r="J19" s="363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</row>
    <row r="20" spans="1:31" s="385" customFormat="1" ht="19.5" customHeight="1">
      <c r="A20" s="398" t="s">
        <v>39</v>
      </c>
      <c r="B20" s="382"/>
      <c r="C20" s="382"/>
      <c r="D20" s="382"/>
      <c r="E20" s="382"/>
      <c r="F20" s="382"/>
      <c r="G20" s="382"/>
      <c r="H20" s="382"/>
      <c r="I20" s="382"/>
      <c r="J20" s="383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</row>
    <row r="21" spans="1:31" s="389" customFormat="1" ht="3.75" customHeight="1">
      <c r="A21" s="386"/>
      <c r="B21" s="387"/>
      <c r="C21" s="387"/>
      <c r="D21" s="387"/>
      <c r="E21" s="387"/>
      <c r="F21" s="387"/>
      <c r="G21" s="387"/>
      <c r="H21" s="387"/>
      <c r="I21" s="387"/>
      <c r="J21" s="388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</row>
    <row r="22" spans="1:31">
      <c r="A22" s="351" t="s">
        <v>74</v>
      </c>
      <c r="B22" s="352" t="s">
        <v>35</v>
      </c>
      <c r="C22" s="352">
        <v>3.1216789999999999</v>
      </c>
      <c r="D22" s="352" t="s">
        <v>35</v>
      </c>
      <c r="E22" s="352" t="s">
        <v>35</v>
      </c>
      <c r="F22" s="352" t="s">
        <v>35</v>
      </c>
      <c r="G22" s="352" t="s">
        <v>35</v>
      </c>
      <c r="H22" s="353">
        <v>3.1216789999999999</v>
      </c>
      <c r="I22" s="352">
        <v>3.1216789999999999</v>
      </c>
      <c r="J22" s="352">
        <v>7.8044000000000002E-2</v>
      </c>
    </row>
    <row r="23" spans="1:31">
      <c r="A23" s="351" t="s">
        <v>77</v>
      </c>
      <c r="B23" s="352">
        <v>6.744802</v>
      </c>
      <c r="C23" s="352" t="s">
        <v>35</v>
      </c>
      <c r="D23" s="352" t="s">
        <v>35</v>
      </c>
      <c r="E23" s="352" t="s">
        <v>35</v>
      </c>
      <c r="F23" s="352" t="s">
        <v>35</v>
      </c>
      <c r="G23" s="352" t="s">
        <v>35</v>
      </c>
      <c r="H23" s="353">
        <v>6.744802</v>
      </c>
      <c r="I23" s="352">
        <v>6.744802</v>
      </c>
      <c r="J23" s="352">
        <v>0.84309999999999996</v>
      </c>
    </row>
    <row r="24" spans="1:31" s="381" customFormat="1" ht="3.75" customHeight="1">
      <c r="A24" s="356"/>
      <c r="B24" s="357"/>
      <c r="C24" s="357"/>
      <c r="D24" s="357"/>
      <c r="E24" s="357"/>
      <c r="F24" s="357"/>
      <c r="G24" s="357"/>
      <c r="H24" s="358"/>
      <c r="I24" s="357"/>
      <c r="J24" s="357"/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</row>
    <row r="25" spans="1:31" s="381" customFormat="1" ht="15" customHeight="1">
      <c r="A25" s="360" t="s">
        <v>78</v>
      </c>
      <c r="B25" s="361">
        <v>6.744802</v>
      </c>
      <c r="C25" s="361">
        <v>3.1216789999999999</v>
      </c>
      <c r="D25" s="361" t="s">
        <v>35</v>
      </c>
      <c r="E25" s="361" t="s">
        <v>35</v>
      </c>
      <c r="F25" s="361" t="s">
        <v>35</v>
      </c>
      <c r="G25" s="361" t="s">
        <v>35</v>
      </c>
      <c r="H25" s="361">
        <v>9.8664810000000003</v>
      </c>
      <c r="I25" s="361" t="s">
        <v>35</v>
      </c>
      <c r="J25" s="361">
        <v>0.92114399999999996</v>
      </c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</row>
    <row r="26" spans="1:31" s="381" customFormat="1" ht="9" customHeight="1">
      <c r="A26" s="356"/>
      <c r="B26" s="362"/>
      <c r="C26" s="362"/>
      <c r="D26" s="362"/>
      <c r="E26" s="362"/>
      <c r="F26" s="362"/>
      <c r="G26" s="362"/>
      <c r="H26" s="362"/>
      <c r="I26" s="362"/>
      <c r="J26" s="363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</row>
    <row r="27" spans="1:31" s="385" customFormat="1" ht="19.5" customHeight="1">
      <c r="A27" s="398" t="s">
        <v>41</v>
      </c>
      <c r="B27" s="382"/>
      <c r="C27" s="382"/>
      <c r="D27" s="382"/>
      <c r="E27" s="382"/>
      <c r="F27" s="382"/>
      <c r="G27" s="382"/>
      <c r="H27" s="382"/>
      <c r="I27" s="382"/>
      <c r="J27" s="383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</row>
    <row r="28" spans="1:31" s="389" customFormat="1" ht="3.75" customHeight="1">
      <c r="A28" s="386"/>
      <c r="B28" s="387"/>
      <c r="C28" s="387"/>
      <c r="D28" s="387"/>
      <c r="E28" s="387"/>
      <c r="F28" s="387"/>
      <c r="G28" s="387"/>
      <c r="H28" s="387"/>
      <c r="I28" s="387"/>
      <c r="J28" s="388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</row>
    <row r="29" spans="1:31">
      <c r="A29" s="351" t="s">
        <v>120</v>
      </c>
      <c r="B29" s="352" t="s">
        <v>35</v>
      </c>
      <c r="C29" s="352" t="s">
        <v>35</v>
      </c>
      <c r="D29" s="352" t="s">
        <v>35</v>
      </c>
      <c r="E29" s="352" t="s">
        <v>35</v>
      </c>
      <c r="F29" s="352" t="s">
        <v>35</v>
      </c>
      <c r="G29" s="352">
        <v>6.744802</v>
      </c>
      <c r="H29" s="353">
        <v>6.744802</v>
      </c>
      <c r="I29" s="352">
        <v>6.744802</v>
      </c>
      <c r="J29" s="352" t="s">
        <v>250</v>
      </c>
    </row>
    <row r="30" spans="1:31">
      <c r="A30" s="351" t="s">
        <v>121</v>
      </c>
      <c r="B30" s="352" t="s">
        <v>35</v>
      </c>
      <c r="C30" s="352" t="s">
        <v>35</v>
      </c>
      <c r="D30" s="352" t="s">
        <v>35</v>
      </c>
      <c r="E30" s="352" t="s">
        <v>35</v>
      </c>
      <c r="F30" s="352" t="s">
        <v>35</v>
      </c>
      <c r="G30" s="352">
        <v>6.744802</v>
      </c>
      <c r="H30" s="353">
        <v>6.744802</v>
      </c>
      <c r="I30" s="352">
        <v>6.744802</v>
      </c>
      <c r="J30" s="352" t="s">
        <v>250</v>
      </c>
    </row>
    <row r="31" spans="1:31" s="381" customFormat="1" ht="3.75" customHeight="1">
      <c r="A31" s="372"/>
      <c r="B31" s="357"/>
      <c r="C31" s="357"/>
      <c r="D31" s="357"/>
      <c r="E31" s="357"/>
      <c r="F31" s="357"/>
      <c r="G31" s="357"/>
      <c r="H31" s="358"/>
      <c r="I31" s="357"/>
      <c r="J31" s="357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</row>
    <row r="32" spans="1:31" s="381" customFormat="1" ht="15" customHeight="1">
      <c r="A32" s="360" t="s">
        <v>82</v>
      </c>
      <c r="B32" s="361" t="s">
        <v>35</v>
      </c>
      <c r="C32" s="361" t="s">
        <v>35</v>
      </c>
      <c r="D32" s="361" t="s">
        <v>35</v>
      </c>
      <c r="E32" s="361" t="s">
        <v>35</v>
      </c>
      <c r="F32" s="361" t="s">
        <v>35</v>
      </c>
      <c r="G32" s="361">
        <v>13.489604</v>
      </c>
      <c r="H32" s="361">
        <v>13.489604</v>
      </c>
      <c r="I32" s="361" t="s">
        <v>35</v>
      </c>
      <c r="J32" s="361" t="s">
        <v>250</v>
      </c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</row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</sheetData>
  <mergeCells count="1">
    <mergeCell ref="B3:G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E142"/>
  <sheetViews>
    <sheetView showGridLines="0" workbookViewId="0">
      <selection activeCell="J1" sqref="J1"/>
    </sheetView>
  </sheetViews>
  <sheetFormatPr defaultRowHeight="12.75"/>
  <cols>
    <col min="1" max="1" width="33.7109375" style="380" customWidth="1"/>
    <col min="2" max="3" width="12.7109375" style="380" customWidth="1"/>
    <col min="4" max="5" width="9.7109375" style="380" customWidth="1"/>
    <col min="6" max="6" width="8.7109375" style="380" customWidth="1"/>
    <col min="7" max="7" width="12.7109375" style="379" customWidth="1"/>
    <col min="8" max="8" width="10.85546875" style="379" customWidth="1"/>
    <col min="9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356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377"/>
      <c r="E3" s="377"/>
      <c r="F3" s="377"/>
    </row>
    <row r="4" spans="1:31" s="375" customFormat="1" ht="6" customHeight="1">
      <c r="A4" s="376"/>
      <c r="D4" s="377"/>
      <c r="E4" s="377"/>
      <c r="F4" s="377"/>
    </row>
    <row r="5" spans="1:31" s="343" customFormat="1" ht="36" customHeight="1" thickBot="1">
      <c r="A5" s="397" t="s">
        <v>254</v>
      </c>
      <c r="B5" s="343" t="s">
        <v>86</v>
      </c>
      <c r="C5" s="343" t="s">
        <v>117</v>
      </c>
      <c r="D5" s="343" t="s">
        <v>255</v>
      </c>
      <c r="E5" s="343" t="s">
        <v>256</v>
      </c>
      <c r="F5" s="343" t="s">
        <v>257</v>
      </c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270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550" t="s">
        <v>38</v>
      </c>
      <c r="B7" s="349"/>
      <c r="C7" s="349"/>
      <c r="D7" s="349"/>
      <c r="E7" s="349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68</v>
      </c>
      <c r="B9" s="352" t="s">
        <v>35</v>
      </c>
      <c r="C9" s="352">
        <v>1.349027</v>
      </c>
      <c r="D9" s="353">
        <v>1.349027</v>
      </c>
      <c r="E9" s="352">
        <v>1.349027</v>
      </c>
      <c r="F9" s="352">
        <v>0.67451300000000003</v>
      </c>
      <c r="AD9" s="379" t="s">
        <v>271</v>
      </c>
    </row>
    <row r="10" spans="1:31" s="381" customFormat="1" ht="3.75" customHeight="1">
      <c r="A10" s="356"/>
      <c r="B10" s="357"/>
      <c r="C10" s="357"/>
      <c r="D10" s="358"/>
      <c r="E10" s="357"/>
      <c r="F10" s="357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</row>
    <row r="11" spans="1:31" s="381" customFormat="1" ht="15" customHeight="1">
      <c r="A11" s="360" t="s">
        <v>166</v>
      </c>
      <c r="B11" s="361" t="s">
        <v>35</v>
      </c>
      <c r="C11" s="361">
        <v>1.349027</v>
      </c>
      <c r="D11" s="361">
        <v>1.349027</v>
      </c>
      <c r="E11" s="361" t="s">
        <v>35</v>
      </c>
      <c r="F11" s="361">
        <v>0.67451300000000003</v>
      </c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9" customHeight="1">
      <c r="A12" s="356"/>
      <c r="B12" s="362"/>
      <c r="C12" s="362"/>
      <c r="D12" s="362"/>
      <c r="E12" s="362"/>
      <c r="F12" s="363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5" customFormat="1" ht="19.5" customHeight="1">
      <c r="A13" s="398" t="s">
        <v>39</v>
      </c>
      <c r="B13" s="382"/>
      <c r="C13" s="382"/>
      <c r="D13" s="382"/>
      <c r="E13" s="382"/>
      <c r="F13" s="383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</row>
    <row r="14" spans="1:31" s="389" customFormat="1" ht="3.75" customHeight="1">
      <c r="A14" s="386"/>
      <c r="B14" s="387"/>
      <c r="C14" s="387"/>
      <c r="D14" s="387"/>
      <c r="E14" s="387"/>
      <c r="F14" s="388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</row>
    <row r="15" spans="1:31">
      <c r="A15" s="351" t="s">
        <v>77</v>
      </c>
      <c r="B15" s="352">
        <v>1.349027</v>
      </c>
      <c r="C15" s="352" t="s">
        <v>35</v>
      </c>
      <c r="D15" s="353">
        <v>1.349027</v>
      </c>
      <c r="E15" s="352">
        <v>1.349027</v>
      </c>
      <c r="F15" s="352">
        <v>0.168628</v>
      </c>
    </row>
    <row r="16" spans="1:31" s="381" customFormat="1" ht="3.75" customHeight="1">
      <c r="A16" s="372"/>
      <c r="B16" s="357"/>
      <c r="C16" s="357"/>
      <c r="D16" s="358"/>
      <c r="E16" s="357"/>
      <c r="F16" s="357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1" customFormat="1" ht="15" customHeight="1">
      <c r="A17" s="360" t="s">
        <v>78</v>
      </c>
      <c r="B17" s="361">
        <v>1.349027</v>
      </c>
      <c r="C17" s="361" t="s">
        <v>35</v>
      </c>
      <c r="D17" s="361">
        <v>1.349027</v>
      </c>
      <c r="E17" s="361" t="s">
        <v>35</v>
      </c>
      <c r="F17" s="361">
        <v>0.168628</v>
      </c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</row>
    <row r="18" spans="1:31" s="379" customFormat="1"/>
    <row r="19" spans="1:31" s="379" customFormat="1"/>
    <row r="20" spans="1:31" s="379" customFormat="1"/>
    <row r="21" spans="1:31" s="379" customFormat="1"/>
    <row r="22" spans="1:31" s="379" customFormat="1"/>
    <row r="23" spans="1:31" s="379" customFormat="1"/>
    <row r="24" spans="1:31" s="379" customFormat="1"/>
    <row r="25" spans="1:31" s="379" customFormat="1"/>
    <row r="26" spans="1:31" s="379" customFormat="1"/>
    <row r="27" spans="1:31" s="379" customFormat="1"/>
    <row r="28" spans="1:31" s="379" customFormat="1"/>
    <row r="29" spans="1:31" s="379" customFormat="1"/>
    <row r="30" spans="1:31" s="379" customFormat="1"/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  <row r="140" s="379" customFormat="1"/>
    <row r="141" s="379" customFormat="1"/>
    <row r="142" s="379" customFormat="1"/>
  </sheetData>
  <mergeCells count="1">
    <mergeCell ref="B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E140"/>
  <sheetViews>
    <sheetView showGridLines="0" zoomScaleNormal="100" workbookViewId="0">
      <selection activeCell="K1" sqref="K1"/>
    </sheetView>
  </sheetViews>
  <sheetFormatPr defaultRowHeight="12.75"/>
  <cols>
    <col min="1" max="1" width="33.7109375" style="380" customWidth="1"/>
    <col min="2" max="6" width="9.7109375" style="380" customWidth="1"/>
    <col min="7" max="7" width="8.7109375" style="380" customWidth="1"/>
    <col min="8" max="8" width="12.7109375" style="379" customWidth="1"/>
    <col min="9" max="9" width="6.140625" style="379" customWidth="1"/>
    <col min="10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357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377"/>
      <c r="F3" s="377"/>
      <c r="G3" s="377"/>
    </row>
    <row r="4" spans="1:31" s="375" customFormat="1" ht="6" customHeight="1">
      <c r="A4" s="376"/>
      <c r="E4" s="377"/>
      <c r="F4" s="377"/>
      <c r="G4" s="377"/>
    </row>
    <row r="5" spans="1:31" s="343" customFormat="1" ht="36" customHeight="1" thickBot="1">
      <c r="A5" s="397" t="s">
        <v>254</v>
      </c>
      <c r="B5" s="343" t="s">
        <v>228</v>
      </c>
      <c r="C5" s="343" t="s">
        <v>231</v>
      </c>
      <c r="D5" s="343" t="s">
        <v>229</v>
      </c>
      <c r="E5" s="343" t="s">
        <v>255</v>
      </c>
      <c r="F5" s="343" t="s">
        <v>256</v>
      </c>
      <c r="G5" s="343" t="s">
        <v>257</v>
      </c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270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98</v>
      </c>
      <c r="B9" s="352">
        <v>5.3957750000000004</v>
      </c>
      <c r="C9" s="352" t="s">
        <v>35</v>
      </c>
      <c r="D9" s="352" t="s">
        <v>35</v>
      </c>
      <c r="E9" s="353">
        <v>5.3957750000000004</v>
      </c>
      <c r="F9" s="352">
        <v>5.3957750000000004</v>
      </c>
      <c r="G9" s="352">
        <v>1.802189</v>
      </c>
      <c r="AD9" s="379" t="s">
        <v>272</v>
      </c>
    </row>
    <row r="10" spans="1:31">
      <c r="A10" s="351" t="s">
        <v>58</v>
      </c>
      <c r="B10" s="352">
        <v>10.791550000000001</v>
      </c>
      <c r="C10" s="352" t="s">
        <v>35</v>
      </c>
      <c r="D10" s="352" t="s">
        <v>35</v>
      </c>
      <c r="E10" s="353">
        <v>10.791550000000001</v>
      </c>
      <c r="F10" s="352">
        <v>5.3957750000000004</v>
      </c>
      <c r="G10" s="352">
        <v>0.80936600000000003</v>
      </c>
    </row>
    <row r="11" spans="1:31" s="381" customFormat="1" ht="3.75" customHeight="1">
      <c r="A11" s="356"/>
      <c r="B11" s="357"/>
      <c r="C11" s="357"/>
      <c r="D11" s="357"/>
      <c r="E11" s="358"/>
      <c r="F11" s="357"/>
      <c r="G11" s="357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15" customHeight="1">
      <c r="A12" s="360" t="s">
        <v>62</v>
      </c>
      <c r="B12" s="361">
        <v>16.187325000000001</v>
      </c>
      <c r="C12" s="361" t="s">
        <v>35</v>
      </c>
      <c r="D12" s="361" t="s">
        <v>35</v>
      </c>
      <c r="E12" s="361">
        <v>16.187325000000001</v>
      </c>
      <c r="F12" s="361" t="s">
        <v>35</v>
      </c>
      <c r="G12" s="361">
        <v>2.6115550000000001</v>
      </c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9" customHeight="1">
      <c r="A13" s="356"/>
      <c r="B13" s="362"/>
      <c r="C13" s="362"/>
      <c r="D13" s="362"/>
      <c r="E13" s="362"/>
      <c r="F13" s="362"/>
      <c r="G13" s="363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5" customFormat="1" ht="19.5" customHeight="1">
      <c r="A14" s="550" t="s">
        <v>38</v>
      </c>
      <c r="B14" s="382"/>
      <c r="C14" s="382"/>
      <c r="D14" s="382"/>
      <c r="E14" s="382"/>
      <c r="F14" s="382"/>
      <c r="G14" s="383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</row>
    <row r="15" spans="1:31" s="389" customFormat="1" ht="3.75" customHeight="1">
      <c r="A15" s="386"/>
      <c r="B15" s="387"/>
      <c r="C15" s="387"/>
      <c r="D15" s="387"/>
      <c r="E15" s="387"/>
      <c r="F15" s="387"/>
      <c r="G15" s="388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>
      <c r="A16" s="351" t="s">
        <v>106</v>
      </c>
      <c r="B16" s="352" t="s">
        <v>35</v>
      </c>
      <c r="C16" s="352" t="s">
        <v>35</v>
      </c>
      <c r="D16" s="352">
        <v>5.3957750000000004</v>
      </c>
      <c r="E16" s="353">
        <v>5.3957750000000004</v>
      </c>
      <c r="F16" s="352">
        <v>5.3957750000000004</v>
      </c>
      <c r="G16" s="352">
        <v>0.48562</v>
      </c>
    </row>
    <row r="17" spans="1:31">
      <c r="A17" s="351" t="s">
        <v>68</v>
      </c>
      <c r="B17" s="352" t="s">
        <v>35</v>
      </c>
      <c r="C17" s="352" t="s">
        <v>35</v>
      </c>
      <c r="D17" s="352">
        <v>5.3957750000000004</v>
      </c>
      <c r="E17" s="353">
        <v>5.3957750000000004</v>
      </c>
      <c r="F17" s="352">
        <v>5.3957750000000004</v>
      </c>
      <c r="G17" s="352">
        <v>4.0468310000000001</v>
      </c>
    </row>
    <row r="18" spans="1:31" s="381" customFormat="1" ht="3.75" customHeight="1">
      <c r="A18" s="356"/>
      <c r="B18" s="357"/>
      <c r="C18" s="357"/>
      <c r="D18" s="357"/>
      <c r="E18" s="358"/>
      <c r="F18" s="357"/>
      <c r="G18" s="357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</row>
    <row r="19" spans="1:31" s="381" customFormat="1" ht="15" customHeight="1">
      <c r="A19" s="360" t="s">
        <v>166</v>
      </c>
      <c r="B19" s="361" t="s">
        <v>35</v>
      </c>
      <c r="C19" s="361" t="s">
        <v>35</v>
      </c>
      <c r="D19" s="361">
        <v>10.791550000000001</v>
      </c>
      <c r="E19" s="361">
        <v>10.791550000000001</v>
      </c>
      <c r="F19" s="361" t="s">
        <v>35</v>
      </c>
      <c r="G19" s="361">
        <v>4.532451</v>
      </c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</row>
    <row r="20" spans="1:31" s="381" customFormat="1" ht="9" customHeight="1">
      <c r="A20" s="356"/>
      <c r="B20" s="362"/>
      <c r="C20" s="362"/>
      <c r="D20" s="362"/>
      <c r="E20" s="362"/>
      <c r="F20" s="362"/>
      <c r="G20" s="363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</row>
    <row r="21" spans="1:31" s="385" customFormat="1" ht="19.5" customHeight="1">
      <c r="A21" s="398" t="s">
        <v>39</v>
      </c>
      <c r="B21" s="382"/>
      <c r="C21" s="382"/>
      <c r="D21" s="382"/>
      <c r="E21" s="382"/>
      <c r="F21" s="382"/>
      <c r="G21" s="383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</row>
    <row r="22" spans="1:31" s="389" customFormat="1" ht="3.75" customHeight="1">
      <c r="A22" s="386"/>
      <c r="B22" s="387"/>
      <c r="C22" s="387"/>
      <c r="D22" s="387"/>
      <c r="E22" s="387"/>
      <c r="F22" s="387"/>
      <c r="G22" s="388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</row>
    <row r="23" spans="1:31">
      <c r="A23" s="351" t="s">
        <v>76</v>
      </c>
      <c r="B23" s="352" t="s">
        <v>35</v>
      </c>
      <c r="C23" s="352">
        <v>5.3957750000000004</v>
      </c>
      <c r="D23" s="352" t="s">
        <v>35</v>
      </c>
      <c r="E23" s="353">
        <v>5.3957750000000004</v>
      </c>
      <c r="F23" s="352">
        <v>5.3957750000000004</v>
      </c>
      <c r="G23" s="352" t="s">
        <v>250</v>
      </c>
    </row>
    <row r="24" spans="1:31">
      <c r="A24" s="351" t="s">
        <v>77</v>
      </c>
      <c r="B24" s="352" t="s">
        <v>35</v>
      </c>
      <c r="C24" s="352">
        <v>5.3957750000000004</v>
      </c>
      <c r="D24" s="352" t="s">
        <v>35</v>
      </c>
      <c r="E24" s="353">
        <v>5.3957750000000004</v>
      </c>
      <c r="F24" s="352">
        <v>5.3957750000000004</v>
      </c>
      <c r="G24" s="352">
        <v>0.67447199999999996</v>
      </c>
    </row>
    <row r="25" spans="1:31">
      <c r="A25" s="351" t="s">
        <v>113</v>
      </c>
      <c r="B25" s="352" t="s">
        <v>35</v>
      </c>
      <c r="C25" s="352">
        <v>5.3957750000000004</v>
      </c>
      <c r="D25" s="352" t="s">
        <v>35</v>
      </c>
      <c r="E25" s="353">
        <v>5.3957750000000004</v>
      </c>
      <c r="F25" s="352">
        <v>5.3957750000000004</v>
      </c>
      <c r="G25" s="352">
        <v>0.40468300000000001</v>
      </c>
    </row>
    <row r="26" spans="1:31">
      <c r="A26" s="351" t="s">
        <v>97</v>
      </c>
      <c r="B26" s="352" t="s">
        <v>35</v>
      </c>
      <c r="C26" s="352">
        <v>5.3957750000000004</v>
      </c>
      <c r="D26" s="352" t="s">
        <v>35</v>
      </c>
      <c r="E26" s="353">
        <v>5.3957750000000004</v>
      </c>
      <c r="F26" s="352">
        <v>5.3957750000000004</v>
      </c>
      <c r="G26" s="352">
        <v>0.64749299999999999</v>
      </c>
    </row>
    <row r="27" spans="1:31" s="381" customFormat="1" ht="3.75" customHeight="1">
      <c r="A27" s="372"/>
      <c r="B27" s="357"/>
      <c r="C27" s="357"/>
      <c r="D27" s="357"/>
      <c r="E27" s="358"/>
      <c r="F27" s="357"/>
      <c r="G27" s="357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</row>
    <row r="28" spans="1:31" s="381" customFormat="1" ht="15" customHeight="1">
      <c r="A28" s="360" t="s">
        <v>78</v>
      </c>
      <c r="B28" s="361" t="s">
        <v>35</v>
      </c>
      <c r="C28" s="361">
        <v>21.583100000000002</v>
      </c>
      <c r="D28" s="361" t="s">
        <v>35</v>
      </c>
      <c r="E28" s="361">
        <v>21.583100000000002</v>
      </c>
      <c r="F28" s="361" t="s">
        <v>35</v>
      </c>
      <c r="G28" s="361">
        <v>1.7536269999999998</v>
      </c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</row>
    <row r="29" spans="1:31" s="379" customFormat="1"/>
    <row r="30" spans="1:31" s="379" customFormat="1"/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  <row r="140" s="379" customFormat="1"/>
  </sheetData>
  <mergeCells count="1">
    <mergeCell ref="B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E139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2" width="7.7109375" style="380" customWidth="1"/>
    <col min="3" max="3" width="9.85546875" style="380" bestFit="1" customWidth="1"/>
    <col min="4" max="4" width="11.7109375" style="380" customWidth="1"/>
    <col min="5" max="5" width="9.7109375" style="380" customWidth="1"/>
    <col min="6" max="6" width="7.7109375" style="380" customWidth="1"/>
    <col min="7" max="8" width="9.7109375" style="380" customWidth="1"/>
    <col min="9" max="9" width="8.7109375" style="380" customWidth="1"/>
    <col min="10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358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377"/>
      <c r="H3" s="377"/>
      <c r="I3" s="377"/>
    </row>
    <row r="4" spans="1:31" s="375" customFormat="1" ht="6" customHeight="1">
      <c r="A4" s="376"/>
      <c r="G4" s="377"/>
      <c r="H4" s="377"/>
      <c r="I4" s="377"/>
    </row>
    <row r="5" spans="1:31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275</v>
      </c>
      <c r="E5" s="343" t="s">
        <v>229</v>
      </c>
      <c r="F5" s="343" t="s">
        <v>115</v>
      </c>
      <c r="G5" s="343" t="s">
        <v>255</v>
      </c>
      <c r="H5" s="343" t="s">
        <v>256</v>
      </c>
      <c r="I5" s="343" t="s">
        <v>257</v>
      </c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273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58</v>
      </c>
      <c r="B9" s="352" t="s">
        <v>35</v>
      </c>
      <c r="C9" s="352" t="s">
        <v>35</v>
      </c>
      <c r="D9" s="352" t="s">
        <v>35</v>
      </c>
      <c r="E9" s="352" t="s">
        <v>35</v>
      </c>
      <c r="F9" s="352">
        <v>4.5</v>
      </c>
      <c r="G9" s="353">
        <v>4.5</v>
      </c>
      <c r="H9" s="352">
        <v>4.5</v>
      </c>
      <c r="I9" s="352">
        <v>0.33750000000000002</v>
      </c>
      <c r="AD9" s="379" t="s">
        <v>274</v>
      </c>
    </row>
    <row r="10" spans="1:31">
      <c r="A10" s="351" t="s">
        <v>119</v>
      </c>
      <c r="B10" s="352" t="s">
        <v>35</v>
      </c>
      <c r="C10" s="352" t="s">
        <v>35</v>
      </c>
      <c r="D10" s="352">
        <v>2.58</v>
      </c>
      <c r="E10" s="352" t="s">
        <v>35</v>
      </c>
      <c r="F10" s="352" t="s">
        <v>35</v>
      </c>
      <c r="G10" s="353">
        <v>2.58</v>
      </c>
      <c r="H10" s="352">
        <v>2.58</v>
      </c>
      <c r="I10" s="352">
        <v>0.6966</v>
      </c>
    </row>
    <row r="11" spans="1:31" s="381" customFormat="1" ht="3.75" customHeight="1">
      <c r="A11" s="356"/>
      <c r="B11" s="357"/>
      <c r="C11" s="357"/>
      <c r="D11" s="357"/>
      <c r="E11" s="357"/>
      <c r="F11" s="357"/>
      <c r="G11" s="358"/>
      <c r="H11" s="357"/>
      <c r="I11" s="357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15" customHeight="1">
      <c r="A12" s="360" t="s">
        <v>62</v>
      </c>
      <c r="B12" s="361" t="s">
        <v>35</v>
      </c>
      <c r="C12" s="361" t="s">
        <v>35</v>
      </c>
      <c r="D12" s="361">
        <v>2.58</v>
      </c>
      <c r="E12" s="361" t="s">
        <v>35</v>
      </c>
      <c r="F12" s="361">
        <v>4.5</v>
      </c>
      <c r="G12" s="361">
        <v>7.08</v>
      </c>
      <c r="H12" s="361" t="s">
        <v>35</v>
      </c>
      <c r="I12" s="361">
        <v>1.0341</v>
      </c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9" customHeight="1">
      <c r="A13" s="356"/>
      <c r="B13" s="362"/>
      <c r="C13" s="362"/>
      <c r="D13" s="362"/>
      <c r="E13" s="362"/>
      <c r="F13" s="362"/>
      <c r="G13" s="362"/>
      <c r="H13" s="362"/>
      <c r="I13" s="363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5" customFormat="1" ht="19.5" customHeight="1">
      <c r="A14" s="550" t="s">
        <v>38</v>
      </c>
      <c r="B14" s="382"/>
      <c r="C14" s="382"/>
      <c r="D14" s="382"/>
      <c r="E14" s="382"/>
      <c r="F14" s="382"/>
      <c r="G14" s="382"/>
      <c r="H14" s="382"/>
      <c r="I14" s="383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</row>
    <row r="15" spans="1:31" s="389" customFormat="1" ht="3.75" customHeight="1">
      <c r="A15" s="386"/>
      <c r="B15" s="387"/>
      <c r="C15" s="387"/>
      <c r="D15" s="387"/>
      <c r="E15" s="387"/>
      <c r="F15" s="387"/>
      <c r="G15" s="387"/>
      <c r="H15" s="387"/>
      <c r="I15" s="388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>
      <c r="A16" s="351" t="s">
        <v>68</v>
      </c>
      <c r="B16" s="352" t="s">
        <v>35</v>
      </c>
      <c r="C16" s="352" t="s">
        <v>35</v>
      </c>
      <c r="D16" s="352" t="s">
        <v>35</v>
      </c>
      <c r="E16" s="352">
        <v>16.649999999999999</v>
      </c>
      <c r="F16" s="352" t="s">
        <v>35</v>
      </c>
      <c r="G16" s="353">
        <v>16.649999999999999</v>
      </c>
      <c r="H16" s="352">
        <v>16.649999999999999</v>
      </c>
      <c r="I16" s="352">
        <v>12.487500000000001</v>
      </c>
    </row>
    <row r="17" spans="1:31" s="381" customFormat="1" ht="3.75" customHeight="1">
      <c r="A17" s="356"/>
      <c r="B17" s="357"/>
      <c r="C17" s="357"/>
      <c r="D17" s="357"/>
      <c r="E17" s="357"/>
      <c r="F17" s="357"/>
      <c r="G17" s="358"/>
      <c r="H17" s="357"/>
      <c r="I17" s="357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</row>
    <row r="18" spans="1:31" s="381" customFormat="1" ht="15" customHeight="1">
      <c r="A18" s="360" t="s">
        <v>166</v>
      </c>
      <c r="B18" s="361" t="s">
        <v>35</v>
      </c>
      <c r="C18" s="361" t="s">
        <v>35</v>
      </c>
      <c r="D18" s="361" t="s">
        <v>35</v>
      </c>
      <c r="E18" s="361">
        <v>16.649999999999999</v>
      </c>
      <c r="F18" s="361" t="s">
        <v>35</v>
      </c>
      <c r="G18" s="361">
        <v>16.649999999999999</v>
      </c>
      <c r="H18" s="361" t="s">
        <v>35</v>
      </c>
      <c r="I18" s="361">
        <v>12.487500000000001</v>
      </c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</row>
    <row r="19" spans="1:31" s="381" customFormat="1" ht="9" customHeight="1">
      <c r="A19" s="356"/>
      <c r="B19" s="362"/>
      <c r="C19" s="362"/>
      <c r="D19" s="362"/>
      <c r="E19" s="362"/>
      <c r="F19" s="362"/>
      <c r="G19" s="362"/>
      <c r="H19" s="362"/>
      <c r="I19" s="363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</row>
    <row r="20" spans="1:31" s="385" customFormat="1" ht="19.5" customHeight="1">
      <c r="A20" s="398" t="s">
        <v>39</v>
      </c>
      <c r="B20" s="382"/>
      <c r="C20" s="382"/>
      <c r="D20" s="382"/>
      <c r="E20" s="382"/>
      <c r="F20" s="382"/>
      <c r="G20" s="382"/>
      <c r="H20" s="382"/>
      <c r="I20" s="383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</row>
    <row r="21" spans="1:31" s="389" customFormat="1" ht="3.75" customHeight="1">
      <c r="A21" s="386"/>
      <c r="B21" s="387"/>
      <c r="C21" s="387"/>
      <c r="D21" s="387"/>
      <c r="E21" s="387"/>
      <c r="F21" s="387"/>
      <c r="G21" s="387"/>
      <c r="H21" s="387"/>
      <c r="I21" s="388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</row>
    <row r="22" spans="1:31">
      <c r="A22" s="351" t="s">
        <v>74</v>
      </c>
      <c r="B22" s="352" t="s">
        <v>35</v>
      </c>
      <c r="C22" s="352">
        <v>17.234999999999999</v>
      </c>
      <c r="D22" s="352" t="s">
        <v>35</v>
      </c>
      <c r="E22" s="352" t="s">
        <v>35</v>
      </c>
      <c r="F22" s="352" t="s">
        <v>35</v>
      </c>
      <c r="G22" s="353">
        <v>17.234999999999999</v>
      </c>
      <c r="H22" s="352">
        <v>17.234999999999999</v>
      </c>
      <c r="I22" s="352">
        <v>0.43087500000000001</v>
      </c>
    </row>
    <row r="23" spans="1:31">
      <c r="A23" s="351" t="s">
        <v>77</v>
      </c>
      <c r="B23" s="352">
        <v>17.234999999999999</v>
      </c>
      <c r="C23" s="352" t="s">
        <v>35</v>
      </c>
      <c r="D23" s="352" t="s">
        <v>35</v>
      </c>
      <c r="E23" s="352" t="s">
        <v>35</v>
      </c>
      <c r="F23" s="352" t="s">
        <v>35</v>
      </c>
      <c r="G23" s="353">
        <v>17.234999999999999</v>
      </c>
      <c r="H23" s="352">
        <v>17.234999999999999</v>
      </c>
      <c r="I23" s="352">
        <v>3.6193499999999998</v>
      </c>
    </row>
    <row r="24" spans="1:31" s="381" customFormat="1" ht="3.75" customHeight="1">
      <c r="A24" s="372"/>
      <c r="B24" s="357"/>
      <c r="C24" s="357"/>
      <c r="D24" s="357"/>
      <c r="E24" s="357"/>
      <c r="F24" s="357"/>
      <c r="G24" s="358"/>
      <c r="H24" s="357"/>
      <c r="I24" s="357"/>
      <c r="J24" s="379"/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</row>
    <row r="25" spans="1:31" s="381" customFormat="1" ht="15" customHeight="1">
      <c r="A25" s="360" t="s">
        <v>78</v>
      </c>
      <c r="B25" s="361">
        <v>17.234999999999999</v>
      </c>
      <c r="C25" s="361">
        <v>17.234999999999999</v>
      </c>
      <c r="D25" s="361" t="s">
        <v>35</v>
      </c>
      <c r="E25" s="361" t="s">
        <v>35</v>
      </c>
      <c r="F25" s="361" t="s">
        <v>35</v>
      </c>
      <c r="G25" s="361">
        <v>34.47</v>
      </c>
      <c r="H25" s="361" t="s">
        <v>35</v>
      </c>
      <c r="I25" s="361">
        <v>4.0502250000000002</v>
      </c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</row>
    <row r="26" spans="1:31" s="379" customFormat="1"/>
    <row r="27" spans="1:31" s="379" customFormat="1"/>
    <row r="28" spans="1:31" s="379" customFormat="1"/>
    <row r="29" spans="1:31" s="379" customFormat="1"/>
    <row r="30" spans="1:31" s="379" customFormat="1"/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</sheetData>
  <mergeCells count="1">
    <mergeCell ref="B3:F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Y119"/>
  <sheetViews>
    <sheetView showGridLines="0" workbookViewId="0">
      <selection activeCell="O1" sqref="O1"/>
    </sheetView>
  </sheetViews>
  <sheetFormatPr defaultRowHeight="12.75"/>
  <cols>
    <col min="1" max="1" width="30.7109375" style="380" customWidth="1"/>
    <col min="2" max="2" width="7.7109375" style="380" customWidth="1"/>
    <col min="3" max="3" width="8.7109375" style="380" customWidth="1"/>
    <col min="4" max="4" width="9.140625" style="380" customWidth="1"/>
    <col min="5" max="5" width="9.5703125" style="380" customWidth="1"/>
    <col min="6" max="6" width="7.7109375" style="380" customWidth="1"/>
    <col min="7" max="7" width="10.28515625" style="380" bestFit="1" customWidth="1"/>
    <col min="8" max="8" width="7.7109375" style="380" customWidth="1"/>
    <col min="9" max="9" width="13.28515625" style="380" customWidth="1"/>
    <col min="10" max="10" width="7.7109375" style="380" customWidth="1"/>
    <col min="11" max="12" width="9.7109375" style="380" customWidth="1"/>
    <col min="13" max="13" width="8.7109375" style="380" customWidth="1"/>
    <col min="14" max="25" width="12.7109375" style="379" customWidth="1"/>
    <col min="26" max="59" width="12.7109375" style="380" customWidth="1"/>
    <col min="60" max="16384" width="9.140625" style="380"/>
  </cols>
  <sheetData>
    <row r="1" spans="1:25" s="373" customFormat="1" ht="15" customHeight="1">
      <c r="A1" s="139" t="s">
        <v>359</v>
      </c>
    </row>
    <row r="2" spans="1:25" s="375" customFormat="1" ht="15" customHeight="1">
      <c r="A2" s="374"/>
    </row>
    <row r="3" spans="1:25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614"/>
      <c r="K3" s="377"/>
      <c r="L3" s="377"/>
      <c r="M3" s="377"/>
    </row>
    <row r="4" spans="1:25" s="375" customFormat="1" ht="6" customHeight="1">
      <c r="A4" s="376"/>
      <c r="K4" s="377"/>
      <c r="L4" s="377"/>
      <c r="M4" s="377"/>
    </row>
    <row r="5" spans="1:25" s="343" customFormat="1" ht="36" customHeight="1" thickBot="1">
      <c r="A5" s="397" t="s">
        <v>254</v>
      </c>
      <c r="B5" s="343" t="s">
        <v>277</v>
      </c>
      <c r="C5" s="343" t="s">
        <v>275</v>
      </c>
      <c r="D5" s="343" t="s">
        <v>228</v>
      </c>
      <c r="E5" s="343" t="s">
        <v>229</v>
      </c>
      <c r="F5" s="343" t="s">
        <v>123</v>
      </c>
      <c r="G5" s="343" t="s">
        <v>230</v>
      </c>
      <c r="H5" s="343" t="s">
        <v>278</v>
      </c>
      <c r="I5" s="343" t="s">
        <v>261</v>
      </c>
      <c r="J5" s="343" t="s">
        <v>117</v>
      </c>
      <c r="K5" s="343" t="s">
        <v>255</v>
      </c>
      <c r="L5" s="343" t="s">
        <v>256</v>
      </c>
      <c r="M5" s="343" t="s">
        <v>257</v>
      </c>
      <c r="N5" s="344"/>
      <c r="O5" s="344"/>
      <c r="P5" s="344"/>
      <c r="Q5" s="344"/>
      <c r="R5" s="344"/>
      <c r="S5" s="344"/>
      <c r="T5" s="344"/>
      <c r="U5" s="344"/>
      <c r="V5" s="344"/>
      <c r="W5" s="378"/>
      <c r="X5" s="344" t="s">
        <v>273</v>
      </c>
      <c r="Y5" s="344"/>
    </row>
    <row r="6" spans="1:25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N6" s="348"/>
      <c r="O6" s="348"/>
      <c r="P6" s="348"/>
      <c r="Q6" s="348"/>
      <c r="R6" s="348"/>
      <c r="S6" s="348"/>
      <c r="T6" s="348"/>
      <c r="U6" s="348"/>
      <c r="V6" s="348"/>
      <c r="W6" s="378"/>
      <c r="X6" s="348"/>
      <c r="Y6" s="348"/>
    </row>
    <row r="7" spans="1:25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78"/>
      <c r="X7" s="348"/>
      <c r="Y7" s="348"/>
    </row>
    <row r="8" spans="1:25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</row>
    <row r="9" spans="1:25">
      <c r="A9" s="351" t="s">
        <v>55</v>
      </c>
      <c r="B9" s="352" t="s">
        <v>35</v>
      </c>
      <c r="C9" s="352" t="s">
        <v>35</v>
      </c>
      <c r="D9" s="352">
        <v>30.351177</v>
      </c>
      <c r="E9" s="352" t="s">
        <v>35</v>
      </c>
      <c r="F9" s="352" t="s">
        <v>35</v>
      </c>
      <c r="G9" s="352" t="s">
        <v>35</v>
      </c>
      <c r="H9" s="352" t="s">
        <v>35</v>
      </c>
      <c r="I9" s="352" t="s">
        <v>35</v>
      </c>
      <c r="J9" s="352" t="s">
        <v>35</v>
      </c>
      <c r="K9" s="353">
        <v>30.351177</v>
      </c>
      <c r="L9" s="352">
        <v>21.245877</v>
      </c>
      <c r="M9" s="352">
        <v>7.5877939999999997</v>
      </c>
      <c r="X9" s="379" t="s">
        <v>276</v>
      </c>
    </row>
    <row r="10" spans="1:25">
      <c r="A10" s="351" t="s">
        <v>116</v>
      </c>
      <c r="B10" s="352" t="s">
        <v>35</v>
      </c>
      <c r="C10" s="352" t="s">
        <v>35</v>
      </c>
      <c r="D10" s="352">
        <v>246.158108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2" t="s">
        <v>35</v>
      </c>
      <c r="J10" s="352" t="s">
        <v>35</v>
      </c>
      <c r="K10" s="353">
        <v>246.158108</v>
      </c>
      <c r="L10" s="352">
        <v>132.184403</v>
      </c>
      <c r="M10" s="352">
        <v>80.001385999999997</v>
      </c>
    </row>
    <row r="11" spans="1:25">
      <c r="A11" s="351" t="s">
        <v>98</v>
      </c>
      <c r="B11" s="352" t="s">
        <v>35</v>
      </c>
      <c r="C11" s="352">
        <v>68.531999999999996</v>
      </c>
      <c r="D11" s="352">
        <v>104.711769</v>
      </c>
      <c r="E11" s="352" t="s">
        <v>35</v>
      </c>
      <c r="F11" s="352" t="s">
        <v>35</v>
      </c>
      <c r="G11" s="352" t="s">
        <v>35</v>
      </c>
      <c r="H11" s="352" t="s">
        <v>35</v>
      </c>
      <c r="I11" s="352" t="s">
        <v>35</v>
      </c>
      <c r="J11" s="352" t="s">
        <v>35</v>
      </c>
      <c r="K11" s="353">
        <v>173.24376899999999</v>
      </c>
      <c r="L11" s="352">
        <v>173.24376899999999</v>
      </c>
      <c r="M11" s="352">
        <v>57.863419</v>
      </c>
    </row>
    <row r="12" spans="1:25">
      <c r="A12" s="351" t="s">
        <v>59</v>
      </c>
      <c r="B12" s="352" t="s">
        <v>35</v>
      </c>
      <c r="C12" s="352" t="s">
        <v>35</v>
      </c>
      <c r="D12" s="352">
        <v>18.2103</v>
      </c>
      <c r="E12" s="352" t="s">
        <v>35</v>
      </c>
      <c r="F12" s="352" t="s">
        <v>35</v>
      </c>
      <c r="G12" s="352" t="s">
        <v>35</v>
      </c>
      <c r="H12" s="352">
        <v>8.0938289999999995</v>
      </c>
      <c r="I12" s="352" t="s">
        <v>35</v>
      </c>
      <c r="J12" s="352" t="s">
        <v>35</v>
      </c>
      <c r="K12" s="353">
        <v>26.304129</v>
      </c>
      <c r="L12" s="352">
        <v>17.198979000000001</v>
      </c>
      <c r="M12" s="352">
        <v>19.728096000000001</v>
      </c>
    </row>
    <row r="13" spans="1:25">
      <c r="A13" s="351" t="s">
        <v>126</v>
      </c>
      <c r="B13" s="352">
        <v>75.245699999999999</v>
      </c>
      <c r="C13" s="352" t="s">
        <v>35</v>
      </c>
      <c r="D13" s="352">
        <v>105.38678299999999</v>
      </c>
      <c r="E13" s="352" t="s">
        <v>35</v>
      </c>
      <c r="F13" s="352" t="s">
        <v>35</v>
      </c>
      <c r="G13" s="352" t="s">
        <v>35</v>
      </c>
      <c r="H13" s="352" t="s">
        <v>35</v>
      </c>
      <c r="I13" s="352" t="s">
        <v>35</v>
      </c>
      <c r="J13" s="352" t="s">
        <v>35</v>
      </c>
      <c r="K13" s="353">
        <v>180.63248300000001</v>
      </c>
      <c r="L13" s="352">
        <v>180.63248300000001</v>
      </c>
      <c r="M13" s="352">
        <v>100.401338</v>
      </c>
    </row>
    <row r="14" spans="1:25">
      <c r="A14" s="351" t="s">
        <v>108</v>
      </c>
      <c r="B14" s="352" t="s">
        <v>35</v>
      </c>
      <c r="C14" s="352" t="s">
        <v>35</v>
      </c>
      <c r="D14" s="352">
        <v>183.862089</v>
      </c>
      <c r="E14" s="352" t="s">
        <v>35</v>
      </c>
      <c r="F14" s="352" t="s">
        <v>35</v>
      </c>
      <c r="G14" s="352" t="s">
        <v>35</v>
      </c>
      <c r="H14" s="352" t="s">
        <v>35</v>
      </c>
      <c r="I14" s="352" t="s">
        <v>35</v>
      </c>
      <c r="J14" s="352" t="s">
        <v>35</v>
      </c>
      <c r="K14" s="353">
        <v>183.862089</v>
      </c>
      <c r="L14" s="352">
        <v>133.600809</v>
      </c>
      <c r="M14" s="352">
        <v>35.301521000000001</v>
      </c>
    </row>
    <row r="15" spans="1:25">
      <c r="A15" s="351" t="s">
        <v>61</v>
      </c>
      <c r="B15" s="352" t="s">
        <v>35</v>
      </c>
      <c r="C15" s="352" t="s">
        <v>35</v>
      </c>
      <c r="D15" s="352">
        <v>102.19587900000001</v>
      </c>
      <c r="E15" s="352" t="s">
        <v>35</v>
      </c>
      <c r="F15" s="352" t="s">
        <v>35</v>
      </c>
      <c r="G15" s="352" t="s">
        <v>35</v>
      </c>
      <c r="H15" s="352" t="s">
        <v>35</v>
      </c>
      <c r="I15" s="352" t="s">
        <v>35</v>
      </c>
      <c r="J15" s="352" t="s">
        <v>35</v>
      </c>
      <c r="K15" s="353">
        <v>102.19587900000001</v>
      </c>
      <c r="L15" s="352">
        <v>91.404078999999996</v>
      </c>
      <c r="M15" s="352">
        <v>25.002901000000001</v>
      </c>
    </row>
    <row r="16" spans="1:25">
      <c r="A16" s="351" t="s">
        <v>119</v>
      </c>
      <c r="B16" s="352" t="s">
        <v>35</v>
      </c>
      <c r="C16" s="352" t="s">
        <v>35</v>
      </c>
      <c r="D16" s="352">
        <v>122.067459</v>
      </c>
      <c r="E16" s="352" t="s">
        <v>35</v>
      </c>
      <c r="F16" s="352" t="s">
        <v>35</v>
      </c>
      <c r="G16" s="352" t="s">
        <v>35</v>
      </c>
      <c r="H16" s="352" t="s">
        <v>35</v>
      </c>
      <c r="I16" s="352" t="s">
        <v>35</v>
      </c>
      <c r="J16" s="352" t="s">
        <v>35</v>
      </c>
      <c r="K16" s="353">
        <v>122.067459</v>
      </c>
      <c r="L16" s="352">
        <v>122.067459</v>
      </c>
      <c r="M16" s="352">
        <v>31.515179</v>
      </c>
    </row>
    <row r="17" spans="1:25" s="381" customFormat="1" ht="3.75" customHeight="1">
      <c r="A17" s="356"/>
      <c r="B17" s="357"/>
      <c r="C17" s="357"/>
      <c r="D17" s="357"/>
      <c r="E17" s="357"/>
      <c r="F17" s="357"/>
      <c r="G17" s="357"/>
      <c r="H17" s="357"/>
      <c r="I17" s="357"/>
      <c r="J17" s="357"/>
      <c r="K17" s="358"/>
      <c r="L17" s="357"/>
      <c r="M17" s="357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</row>
    <row r="18" spans="1:25" s="381" customFormat="1" ht="15" customHeight="1">
      <c r="A18" s="360" t="s">
        <v>62</v>
      </c>
      <c r="B18" s="361">
        <v>75.245699999999999</v>
      </c>
      <c r="C18" s="361">
        <v>68.531999999999996</v>
      </c>
      <c r="D18" s="361">
        <v>912.94356399999992</v>
      </c>
      <c r="E18" s="361" t="s">
        <v>35</v>
      </c>
      <c r="F18" s="361" t="s">
        <v>35</v>
      </c>
      <c r="G18" s="361" t="s">
        <v>35</v>
      </c>
      <c r="H18" s="361">
        <v>8.0938289999999995</v>
      </c>
      <c r="I18" s="361" t="s">
        <v>35</v>
      </c>
      <c r="J18" s="361" t="s">
        <v>35</v>
      </c>
      <c r="K18" s="361">
        <v>1064.8150929999999</v>
      </c>
      <c r="L18" s="361" t="s">
        <v>35</v>
      </c>
      <c r="M18" s="361">
        <v>357.40163399999994</v>
      </c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</row>
    <row r="19" spans="1:25" s="381" customFormat="1" ht="9" customHeight="1">
      <c r="A19" s="356"/>
      <c r="B19" s="390"/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1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</row>
    <row r="20" spans="1:25" s="385" customFormat="1" ht="19.5" customHeight="1">
      <c r="A20" s="550" t="s">
        <v>38</v>
      </c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3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</row>
    <row r="21" spans="1:25" s="389" customFormat="1" ht="3.75" customHeight="1">
      <c r="A21" s="386"/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9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</row>
    <row r="22" spans="1:25">
      <c r="A22" s="351" t="s">
        <v>106</v>
      </c>
      <c r="B22" s="352" t="s">
        <v>35</v>
      </c>
      <c r="C22" s="352" t="s">
        <v>35</v>
      </c>
      <c r="D22" s="352" t="s">
        <v>35</v>
      </c>
      <c r="E22" s="352">
        <v>153.49019999999999</v>
      </c>
      <c r="F22" s="352" t="s">
        <v>35</v>
      </c>
      <c r="G22" s="352" t="s">
        <v>35</v>
      </c>
      <c r="H22" s="352" t="s">
        <v>35</v>
      </c>
      <c r="I22" s="352">
        <v>50.260800000000003</v>
      </c>
      <c r="J22" s="352" t="s">
        <v>35</v>
      </c>
      <c r="K22" s="353">
        <v>203.751</v>
      </c>
      <c r="L22" s="352">
        <v>203.751</v>
      </c>
      <c r="M22" s="352">
        <v>13.783943000000001</v>
      </c>
    </row>
    <row r="23" spans="1:25">
      <c r="A23" s="351" t="s">
        <v>84</v>
      </c>
      <c r="B23" s="352" t="s">
        <v>35</v>
      </c>
      <c r="C23" s="352" t="s">
        <v>35</v>
      </c>
      <c r="D23" s="352" t="s">
        <v>35</v>
      </c>
      <c r="E23" s="352" t="s">
        <v>35</v>
      </c>
      <c r="F23" s="352" t="s">
        <v>35</v>
      </c>
      <c r="G23" s="352">
        <v>8.3246509999999994</v>
      </c>
      <c r="H23" s="352" t="s">
        <v>35</v>
      </c>
      <c r="I23" s="352" t="s">
        <v>35</v>
      </c>
      <c r="J23" s="352" t="s">
        <v>35</v>
      </c>
      <c r="K23" s="353">
        <v>8.3246509999999994</v>
      </c>
      <c r="L23" s="352">
        <v>8.3246509999999994</v>
      </c>
      <c r="M23" s="352">
        <v>6.6597210000000002</v>
      </c>
    </row>
    <row r="24" spans="1:25">
      <c r="A24" s="351" t="s">
        <v>63</v>
      </c>
      <c r="B24" s="352" t="s">
        <v>35</v>
      </c>
      <c r="C24" s="352" t="s">
        <v>35</v>
      </c>
      <c r="D24" s="352" t="s">
        <v>35</v>
      </c>
      <c r="E24" s="352" t="s">
        <v>35</v>
      </c>
      <c r="F24" s="352" t="s">
        <v>35</v>
      </c>
      <c r="G24" s="352">
        <v>43.773262000000003</v>
      </c>
      <c r="H24" s="352" t="s">
        <v>35</v>
      </c>
      <c r="I24" s="352" t="s">
        <v>35</v>
      </c>
      <c r="J24" s="352" t="s">
        <v>35</v>
      </c>
      <c r="K24" s="353">
        <v>43.773262000000003</v>
      </c>
      <c r="L24" s="352">
        <v>43.773262000000003</v>
      </c>
      <c r="M24" s="352">
        <v>49.314686999999999</v>
      </c>
    </row>
    <row r="25" spans="1:25">
      <c r="A25" s="351" t="s">
        <v>66</v>
      </c>
      <c r="B25" s="352" t="s">
        <v>35</v>
      </c>
      <c r="C25" s="352" t="s">
        <v>35</v>
      </c>
      <c r="D25" s="352" t="s">
        <v>35</v>
      </c>
      <c r="E25" s="352">
        <v>530.91387999999995</v>
      </c>
      <c r="F25" s="352" t="s">
        <v>35</v>
      </c>
      <c r="G25" s="352" t="s">
        <v>35</v>
      </c>
      <c r="H25" s="352" t="s">
        <v>35</v>
      </c>
      <c r="I25" s="352">
        <v>62.401857</v>
      </c>
      <c r="J25" s="352">
        <v>46.000320000000002</v>
      </c>
      <c r="K25" s="353">
        <v>639.316057</v>
      </c>
      <c r="L25" s="352">
        <v>312.34382499999998</v>
      </c>
      <c r="M25" s="352">
        <v>161.165897</v>
      </c>
    </row>
    <row r="26" spans="1:25">
      <c r="A26" s="351" t="s">
        <v>127</v>
      </c>
      <c r="B26" s="352" t="s">
        <v>35</v>
      </c>
      <c r="C26" s="352" t="s">
        <v>35</v>
      </c>
      <c r="D26" s="352" t="s">
        <v>35</v>
      </c>
      <c r="E26" s="352">
        <v>240.44194899999999</v>
      </c>
      <c r="F26" s="352" t="s">
        <v>35</v>
      </c>
      <c r="G26" s="352" t="s">
        <v>35</v>
      </c>
      <c r="H26" s="352" t="s">
        <v>35</v>
      </c>
      <c r="I26" s="352" t="s">
        <v>35</v>
      </c>
      <c r="J26" s="352" t="s">
        <v>35</v>
      </c>
      <c r="K26" s="353">
        <v>240.44194899999999</v>
      </c>
      <c r="L26" s="352">
        <v>240.44194899999999</v>
      </c>
      <c r="M26" s="352">
        <v>46.393026999999996</v>
      </c>
    </row>
    <row r="27" spans="1:25">
      <c r="A27" s="351" t="s">
        <v>69</v>
      </c>
      <c r="B27" s="352" t="s">
        <v>35</v>
      </c>
      <c r="C27" s="352" t="s">
        <v>35</v>
      </c>
      <c r="D27" s="352" t="s">
        <v>35</v>
      </c>
      <c r="E27" s="352">
        <v>180.80586400000001</v>
      </c>
      <c r="F27" s="352" t="s">
        <v>35</v>
      </c>
      <c r="G27" s="352" t="s">
        <v>35</v>
      </c>
      <c r="H27" s="352" t="s">
        <v>35</v>
      </c>
      <c r="I27" s="352">
        <v>62.401043000000001</v>
      </c>
      <c r="J27" s="352">
        <v>44.333620000000003</v>
      </c>
      <c r="K27" s="353">
        <v>287.540527</v>
      </c>
      <c r="L27" s="352">
        <v>287.540527</v>
      </c>
      <c r="M27" s="352">
        <v>339.18960600000003</v>
      </c>
    </row>
    <row r="28" spans="1:25">
      <c r="A28" s="351" t="s">
        <v>70</v>
      </c>
      <c r="B28" s="352" t="s">
        <v>35</v>
      </c>
      <c r="C28" s="352" t="s">
        <v>35</v>
      </c>
      <c r="D28" s="352" t="s">
        <v>35</v>
      </c>
      <c r="E28" s="352">
        <v>57.006081999999999</v>
      </c>
      <c r="F28" s="352" t="s">
        <v>35</v>
      </c>
      <c r="G28" s="352" t="s">
        <v>35</v>
      </c>
      <c r="H28" s="352" t="s">
        <v>35</v>
      </c>
      <c r="I28" s="352" t="s">
        <v>35</v>
      </c>
      <c r="J28" s="352" t="s">
        <v>35</v>
      </c>
      <c r="K28" s="353">
        <v>57.006081999999999</v>
      </c>
      <c r="L28" s="352">
        <v>57.006081999999999</v>
      </c>
      <c r="M28" s="352">
        <v>6.7058340000000003</v>
      </c>
    </row>
    <row r="29" spans="1:25">
      <c r="A29" s="351" t="s">
        <v>105</v>
      </c>
      <c r="B29" s="352" t="s">
        <v>35</v>
      </c>
      <c r="C29" s="352" t="s">
        <v>35</v>
      </c>
      <c r="D29" s="352" t="s">
        <v>35</v>
      </c>
      <c r="E29" s="352">
        <v>152.485591</v>
      </c>
      <c r="F29" s="352" t="s">
        <v>35</v>
      </c>
      <c r="G29" s="352" t="s">
        <v>35</v>
      </c>
      <c r="H29" s="352" t="s">
        <v>35</v>
      </c>
      <c r="I29" s="352" t="s">
        <v>35</v>
      </c>
      <c r="J29" s="352" t="s">
        <v>35</v>
      </c>
      <c r="K29" s="353">
        <v>152.485591</v>
      </c>
      <c r="L29" s="352">
        <v>146.485591</v>
      </c>
      <c r="M29" s="352">
        <v>259.78931599999999</v>
      </c>
    </row>
    <row r="30" spans="1:25">
      <c r="A30" s="351" t="s">
        <v>72</v>
      </c>
      <c r="B30" s="352" t="s">
        <v>35</v>
      </c>
      <c r="C30" s="352" t="s">
        <v>35</v>
      </c>
      <c r="D30" s="352" t="s">
        <v>35</v>
      </c>
      <c r="E30" s="352">
        <v>39.687220000000003</v>
      </c>
      <c r="F30" s="352">
        <v>8.0938289999999995</v>
      </c>
      <c r="G30" s="352" t="s">
        <v>35</v>
      </c>
      <c r="H30" s="352" t="s">
        <v>35</v>
      </c>
      <c r="I30" s="352" t="s">
        <v>35</v>
      </c>
      <c r="J30" s="352" t="s">
        <v>35</v>
      </c>
      <c r="K30" s="353">
        <v>47.781049000000003</v>
      </c>
      <c r="L30" s="352">
        <v>47.781049000000003</v>
      </c>
      <c r="M30" s="352">
        <v>3.5329950000000001</v>
      </c>
    </row>
    <row r="31" spans="1:25" s="381" customFormat="1" ht="3.75" customHeight="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  <c r="L31" s="357"/>
      <c r="M31" s="357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</row>
    <row r="32" spans="1:25" s="381" customFormat="1" ht="15" customHeight="1">
      <c r="A32" s="360" t="s">
        <v>166</v>
      </c>
      <c r="B32" s="361" t="s">
        <v>35</v>
      </c>
      <c r="C32" s="361" t="s">
        <v>35</v>
      </c>
      <c r="D32" s="361" t="s">
        <v>35</v>
      </c>
      <c r="E32" s="361">
        <v>1354.8307860000002</v>
      </c>
      <c r="F32" s="361">
        <v>8.0938289999999995</v>
      </c>
      <c r="G32" s="361">
        <v>52.097913000000005</v>
      </c>
      <c r="H32" s="361" t="s">
        <v>35</v>
      </c>
      <c r="I32" s="361">
        <v>175.06369999999998</v>
      </c>
      <c r="J32" s="361">
        <v>90.333940000000013</v>
      </c>
      <c r="K32" s="361">
        <v>1680.4201679999999</v>
      </c>
      <c r="L32" s="361" t="s">
        <v>35</v>
      </c>
      <c r="M32" s="361">
        <v>886.53502600000002</v>
      </c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</row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</sheetData>
  <mergeCells count="1">
    <mergeCell ref="B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V110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2" width="6.5703125" style="380" bestFit="1" customWidth="1"/>
    <col min="3" max="3" width="8.7109375" style="380" customWidth="1"/>
    <col min="4" max="4" width="8.5703125" style="380" bestFit="1" customWidth="1"/>
    <col min="5" max="5" width="8.7109375" style="380" customWidth="1"/>
    <col min="6" max="6" width="10.140625" style="380" bestFit="1" customWidth="1"/>
    <col min="7" max="7" width="9.42578125" style="380" bestFit="1" customWidth="1"/>
    <col min="8" max="9" width="9.7109375" style="380" customWidth="1"/>
    <col min="10" max="10" width="8.7109375" style="380" customWidth="1"/>
    <col min="11" max="22" width="12.7109375" style="379" customWidth="1"/>
    <col min="23" max="56" width="12.7109375" style="380" customWidth="1"/>
    <col min="57" max="16384" width="9.140625" style="380"/>
  </cols>
  <sheetData>
    <row r="1" spans="1:22" s="373" customFormat="1" ht="15" customHeight="1">
      <c r="A1" s="139" t="s">
        <v>360</v>
      </c>
    </row>
    <row r="2" spans="1:22" s="375" customFormat="1" ht="15" customHeight="1">
      <c r="A2" s="374"/>
    </row>
    <row r="3" spans="1:22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377"/>
      <c r="I3" s="377"/>
      <c r="J3" s="377"/>
    </row>
    <row r="4" spans="1:22" s="375" customFormat="1" ht="6" customHeight="1">
      <c r="A4" s="376"/>
      <c r="H4" s="377"/>
      <c r="I4" s="377"/>
      <c r="J4" s="377"/>
    </row>
    <row r="5" spans="1:22" s="343" customFormat="1" ht="36" customHeight="1" thickBot="1">
      <c r="A5" s="397" t="s">
        <v>254</v>
      </c>
      <c r="B5" s="343" t="s">
        <v>86</v>
      </c>
      <c r="C5" s="343" t="s">
        <v>279</v>
      </c>
      <c r="D5" s="343" t="s">
        <v>280</v>
      </c>
      <c r="E5" s="343" t="s">
        <v>231</v>
      </c>
      <c r="F5" s="343" t="s">
        <v>128</v>
      </c>
      <c r="G5" s="343" t="s">
        <v>263</v>
      </c>
      <c r="H5" s="343" t="s">
        <v>255</v>
      </c>
      <c r="I5" s="343" t="s">
        <v>256</v>
      </c>
      <c r="J5" s="343" t="s">
        <v>257</v>
      </c>
      <c r="K5" s="344"/>
      <c r="L5" s="344"/>
      <c r="M5" s="344"/>
      <c r="N5" s="344"/>
      <c r="O5" s="344"/>
      <c r="P5" s="344"/>
      <c r="Q5" s="344"/>
      <c r="R5" s="344"/>
      <c r="S5" s="344"/>
      <c r="T5" s="378"/>
      <c r="U5" s="344" t="s">
        <v>273</v>
      </c>
      <c r="V5" s="344"/>
    </row>
    <row r="6" spans="1:22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K6" s="348"/>
      <c r="L6" s="348"/>
      <c r="M6" s="348"/>
      <c r="N6" s="348"/>
      <c r="O6" s="348"/>
      <c r="P6" s="348"/>
      <c r="Q6" s="348"/>
      <c r="R6" s="348"/>
      <c r="S6" s="348"/>
      <c r="T6" s="378"/>
      <c r="U6" s="348"/>
      <c r="V6" s="348"/>
    </row>
    <row r="7" spans="1:22" s="385" customFormat="1" ht="19.5" customHeight="1">
      <c r="A7" s="398" t="s">
        <v>39</v>
      </c>
      <c r="B7" s="382"/>
      <c r="C7" s="382"/>
      <c r="D7" s="382"/>
      <c r="E7" s="382"/>
      <c r="F7" s="382"/>
      <c r="G7" s="382"/>
      <c r="H7" s="382"/>
      <c r="I7" s="382"/>
      <c r="J7" s="383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</row>
    <row r="8" spans="1:22" s="389" customFormat="1" ht="3.75" customHeight="1">
      <c r="A8" s="386"/>
      <c r="B8" s="387"/>
      <c r="C8" s="387"/>
      <c r="D8" s="387"/>
      <c r="E8" s="387"/>
      <c r="F8" s="387"/>
      <c r="G8" s="387"/>
      <c r="H8" s="387"/>
      <c r="I8" s="387"/>
      <c r="J8" s="388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</row>
    <row r="9" spans="1:22">
      <c r="A9" s="351" t="s">
        <v>75</v>
      </c>
      <c r="B9" s="352" t="s">
        <v>35</v>
      </c>
      <c r="C9" s="352" t="s">
        <v>35</v>
      </c>
      <c r="D9" s="352">
        <v>54</v>
      </c>
      <c r="E9" s="352">
        <v>110.23394999999999</v>
      </c>
      <c r="F9" s="352" t="s">
        <v>35</v>
      </c>
      <c r="G9" s="352" t="s">
        <v>35</v>
      </c>
      <c r="H9" s="353">
        <v>164.23394999999999</v>
      </c>
      <c r="I9" s="352">
        <v>113.97315</v>
      </c>
      <c r="J9" s="352">
        <v>1.2317549999999999</v>
      </c>
    </row>
    <row r="10" spans="1:22">
      <c r="A10" s="351" t="s">
        <v>118</v>
      </c>
      <c r="B10" s="352" t="s">
        <v>35</v>
      </c>
      <c r="C10" s="352" t="s">
        <v>35</v>
      </c>
      <c r="D10" s="352" t="s">
        <v>35</v>
      </c>
      <c r="E10" s="352" t="s">
        <v>35</v>
      </c>
      <c r="F10" s="352">
        <v>21.245699999999999</v>
      </c>
      <c r="G10" s="352" t="s">
        <v>35</v>
      </c>
      <c r="H10" s="353">
        <v>21.245699999999999</v>
      </c>
      <c r="I10" s="352">
        <v>21.245699999999999</v>
      </c>
      <c r="J10" s="352">
        <v>143.40847500000001</v>
      </c>
    </row>
    <row r="11" spans="1:22">
      <c r="A11" s="351" t="s">
        <v>76</v>
      </c>
      <c r="B11" s="352">
        <v>54</v>
      </c>
      <c r="C11" s="352">
        <v>8.0938289999999995</v>
      </c>
      <c r="D11" s="352">
        <v>271.064637</v>
      </c>
      <c r="E11" s="352">
        <v>544.808492</v>
      </c>
      <c r="F11" s="352" t="s">
        <v>35</v>
      </c>
      <c r="G11" s="352" t="s">
        <v>35</v>
      </c>
      <c r="H11" s="353">
        <v>877.96695799999998</v>
      </c>
      <c r="I11" s="352">
        <v>312.34366399999999</v>
      </c>
      <c r="J11" s="352">
        <v>8.4112950000000009</v>
      </c>
    </row>
    <row r="12" spans="1:22">
      <c r="A12" s="351" t="s">
        <v>95</v>
      </c>
      <c r="B12" s="352" t="s">
        <v>35</v>
      </c>
      <c r="C12" s="352" t="s">
        <v>35</v>
      </c>
      <c r="D12" s="352" t="s">
        <v>35</v>
      </c>
      <c r="E12" s="352" t="s">
        <v>35</v>
      </c>
      <c r="F12" s="352">
        <v>38.277551000000003</v>
      </c>
      <c r="G12" s="352" t="s">
        <v>35</v>
      </c>
      <c r="H12" s="353">
        <v>38.277551000000003</v>
      </c>
      <c r="I12" s="352">
        <v>38.277551000000003</v>
      </c>
      <c r="J12" s="352">
        <v>36.039752</v>
      </c>
    </row>
    <row r="13" spans="1:22">
      <c r="A13" s="351" t="s">
        <v>77</v>
      </c>
      <c r="B13" s="352">
        <v>93.243177000000003</v>
      </c>
      <c r="C13" s="352" t="s">
        <v>35</v>
      </c>
      <c r="D13" s="352" t="s">
        <v>35</v>
      </c>
      <c r="E13" s="352">
        <v>30.620934999999999</v>
      </c>
      <c r="F13" s="352" t="s">
        <v>35</v>
      </c>
      <c r="G13" s="352" t="s">
        <v>35</v>
      </c>
      <c r="H13" s="353">
        <v>123.86411200000001</v>
      </c>
      <c r="I13" s="352">
        <v>115.539975</v>
      </c>
      <c r="J13" s="352">
        <v>13.529866999999999</v>
      </c>
    </row>
    <row r="14" spans="1:22">
      <c r="A14" s="351" t="s">
        <v>97</v>
      </c>
      <c r="B14" s="352">
        <v>64.493829000000005</v>
      </c>
      <c r="C14" s="352" t="s">
        <v>35</v>
      </c>
      <c r="D14" s="352" t="s">
        <v>35</v>
      </c>
      <c r="E14" s="352">
        <v>176.218749</v>
      </c>
      <c r="F14" s="352" t="s">
        <v>35</v>
      </c>
      <c r="G14" s="352" t="s">
        <v>35</v>
      </c>
      <c r="H14" s="353">
        <v>240.71257800000001</v>
      </c>
      <c r="I14" s="352">
        <v>190.45129800000001</v>
      </c>
      <c r="J14" s="352">
        <v>23.084126000000001</v>
      </c>
    </row>
    <row r="15" spans="1:22" s="381" customFormat="1" ht="3.75" customHeight="1">
      <c r="A15" s="356"/>
      <c r="B15" s="357"/>
      <c r="C15" s="357"/>
      <c r="D15" s="357"/>
      <c r="E15" s="357"/>
      <c r="F15" s="357"/>
      <c r="G15" s="357"/>
      <c r="H15" s="358"/>
      <c r="I15" s="357"/>
      <c r="J15" s="357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</row>
    <row r="16" spans="1:22" s="381" customFormat="1" ht="15" customHeight="1">
      <c r="A16" s="360" t="s">
        <v>78</v>
      </c>
      <c r="B16" s="361">
        <v>211.73700600000001</v>
      </c>
      <c r="C16" s="361">
        <v>8.0938289999999995</v>
      </c>
      <c r="D16" s="361">
        <v>325.064637</v>
      </c>
      <c r="E16" s="361">
        <v>861.88212599999997</v>
      </c>
      <c r="F16" s="361">
        <v>59.523251000000002</v>
      </c>
      <c r="G16" s="361" t="s">
        <v>35</v>
      </c>
      <c r="H16" s="361">
        <v>1466.3008489999997</v>
      </c>
      <c r="I16" s="361" t="s">
        <v>35</v>
      </c>
      <c r="J16" s="361">
        <v>225.70526999999998</v>
      </c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</row>
    <row r="17" spans="1:22" s="381" customFormat="1" ht="9" customHeight="1">
      <c r="A17" s="356"/>
      <c r="B17" s="362"/>
      <c r="C17" s="362"/>
      <c r="D17" s="362"/>
      <c r="E17" s="362"/>
      <c r="F17" s="362"/>
      <c r="G17" s="362"/>
      <c r="H17" s="362"/>
      <c r="I17" s="362"/>
      <c r="J17" s="363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</row>
    <row r="18" spans="1:22" s="385" customFormat="1" ht="19.5" customHeight="1">
      <c r="A18" s="398" t="s">
        <v>41</v>
      </c>
      <c r="B18" s="382"/>
      <c r="C18" s="382"/>
      <c r="D18" s="382"/>
      <c r="E18" s="382"/>
      <c r="F18" s="382"/>
      <c r="G18" s="382"/>
      <c r="H18" s="382"/>
      <c r="I18" s="382"/>
      <c r="J18" s="383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</row>
    <row r="19" spans="1:22" s="389" customFormat="1" ht="3.75" customHeight="1">
      <c r="A19" s="386"/>
      <c r="B19" s="387"/>
      <c r="C19" s="387"/>
      <c r="D19" s="387"/>
      <c r="E19" s="387"/>
      <c r="F19" s="387"/>
      <c r="G19" s="387"/>
      <c r="H19" s="387"/>
      <c r="I19" s="387"/>
      <c r="J19" s="388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</row>
    <row r="20" spans="1:22">
      <c r="A20" s="351" t="s">
        <v>163</v>
      </c>
      <c r="B20" s="352" t="s">
        <v>35</v>
      </c>
      <c r="C20" s="352" t="s">
        <v>35</v>
      </c>
      <c r="D20" s="352" t="s">
        <v>35</v>
      </c>
      <c r="E20" s="352" t="s">
        <v>35</v>
      </c>
      <c r="F20" s="352" t="s">
        <v>35</v>
      </c>
      <c r="G20" s="352">
        <v>312.34339199999999</v>
      </c>
      <c r="H20" s="353">
        <v>312.34339199999999</v>
      </c>
      <c r="I20" s="352">
        <v>312.34339199999999</v>
      </c>
      <c r="J20" s="352">
        <v>0.46354800000000002</v>
      </c>
    </row>
    <row r="21" spans="1:22">
      <c r="A21" s="351" t="s">
        <v>164</v>
      </c>
      <c r="B21" s="352" t="s">
        <v>35</v>
      </c>
      <c r="C21" s="352" t="s">
        <v>35</v>
      </c>
      <c r="D21" s="352" t="s">
        <v>35</v>
      </c>
      <c r="E21" s="352" t="s">
        <v>35</v>
      </c>
      <c r="F21" s="352" t="s">
        <v>35</v>
      </c>
      <c r="G21" s="352">
        <v>54</v>
      </c>
      <c r="H21" s="353">
        <v>54</v>
      </c>
      <c r="I21" s="352">
        <v>54</v>
      </c>
      <c r="J21" s="352">
        <v>4.0014000000000003</v>
      </c>
    </row>
    <row r="22" spans="1:22" s="381" customFormat="1" ht="3.75" customHeight="1">
      <c r="A22" s="372"/>
      <c r="B22" s="357"/>
      <c r="C22" s="357"/>
      <c r="D22" s="357"/>
      <c r="E22" s="357"/>
      <c r="F22" s="357"/>
      <c r="G22" s="357"/>
      <c r="H22" s="358"/>
      <c r="I22" s="357"/>
      <c r="J22" s="357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</row>
    <row r="23" spans="1:22" s="381" customFormat="1" ht="15" customHeight="1">
      <c r="A23" s="360" t="s">
        <v>82</v>
      </c>
      <c r="B23" s="361" t="s">
        <v>35</v>
      </c>
      <c r="C23" s="361" t="s">
        <v>35</v>
      </c>
      <c r="D23" s="361" t="s">
        <v>35</v>
      </c>
      <c r="E23" s="361" t="s">
        <v>35</v>
      </c>
      <c r="F23" s="361" t="s">
        <v>35</v>
      </c>
      <c r="G23" s="361">
        <v>366.34339199999999</v>
      </c>
      <c r="H23" s="361">
        <v>366.34339199999999</v>
      </c>
      <c r="I23" s="361" t="s">
        <v>35</v>
      </c>
      <c r="J23" s="361">
        <v>4.4649480000000006</v>
      </c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</row>
    <row r="24" spans="1:22" s="379" customFormat="1"/>
    <row r="25" spans="1:22" s="379" customFormat="1"/>
    <row r="26" spans="1:22" s="379" customFormat="1"/>
    <row r="27" spans="1:22" s="379" customFormat="1"/>
    <row r="28" spans="1:22" s="379" customFormat="1"/>
    <row r="29" spans="1:22" s="379" customFormat="1"/>
    <row r="30" spans="1:22" s="379" customFormat="1"/>
    <row r="31" spans="1:22" s="379" customFormat="1"/>
    <row r="32" spans="1:22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</sheetData>
  <mergeCells count="1">
    <mergeCell ref="B3:G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E139"/>
  <sheetViews>
    <sheetView showGridLines="0" workbookViewId="0">
      <selection activeCell="N1" sqref="N1"/>
    </sheetView>
  </sheetViews>
  <sheetFormatPr defaultRowHeight="12.75"/>
  <cols>
    <col min="1" max="1" width="33.7109375" style="380" customWidth="1"/>
    <col min="2" max="2" width="7.7109375" style="380" customWidth="1"/>
    <col min="3" max="3" width="8.28515625" style="380" bestFit="1" customWidth="1"/>
    <col min="4" max="4" width="9.85546875" style="380" bestFit="1" customWidth="1"/>
    <col min="5" max="7" width="9.7109375" style="380" customWidth="1"/>
    <col min="8" max="8" width="10.28515625" style="380" bestFit="1" customWidth="1"/>
    <col min="9" max="9" width="7.7109375" style="380" customWidth="1"/>
    <col min="10" max="11" width="9.7109375" style="380" customWidth="1"/>
    <col min="12" max="12" width="8.7109375" style="380" customWidth="1"/>
    <col min="13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361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377"/>
      <c r="K3" s="377"/>
      <c r="L3" s="377"/>
    </row>
    <row r="4" spans="1:31" s="375" customFormat="1" ht="6" customHeight="1">
      <c r="A4" s="376"/>
      <c r="J4" s="377"/>
      <c r="K4" s="377"/>
      <c r="L4" s="377"/>
    </row>
    <row r="5" spans="1:31" s="343" customFormat="1" ht="36" customHeight="1" thickBot="1">
      <c r="A5" s="397" t="s">
        <v>254</v>
      </c>
      <c r="B5" s="343" t="s">
        <v>86</v>
      </c>
      <c r="C5" s="343" t="s">
        <v>114</v>
      </c>
      <c r="D5" s="343" t="s">
        <v>87</v>
      </c>
      <c r="E5" s="343" t="s">
        <v>228</v>
      </c>
      <c r="F5" s="343" t="s">
        <v>231</v>
      </c>
      <c r="G5" s="343" t="s">
        <v>229</v>
      </c>
      <c r="H5" s="343" t="s">
        <v>230</v>
      </c>
      <c r="I5" s="343" t="s">
        <v>117</v>
      </c>
      <c r="J5" s="343" t="s">
        <v>255</v>
      </c>
      <c r="K5" s="343" t="s">
        <v>256</v>
      </c>
      <c r="L5" s="343" t="s">
        <v>257</v>
      </c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281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 t="s">
        <v>35</v>
      </c>
      <c r="C9" s="352" t="s">
        <v>35</v>
      </c>
      <c r="D9" s="352" t="s">
        <v>35</v>
      </c>
      <c r="E9" s="352">
        <v>11.466799999999999</v>
      </c>
      <c r="F9" s="352" t="s">
        <v>35</v>
      </c>
      <c r="G9" s="352" t="s">
        <v>35</v>
      </c>
      <c r="H9" s="352" t="s">
        <v>35</v>
      </c>
      <c r="I9" s="352" t="s">
        <v>35</v>
      </c>
      <c r="J9" s="353">
        <v>11.466799999999999</v>
      </c>
      <c r="K9" s="352">
        <v>8.1334</v>
      </c>
      <c r="L9" s="352">
        <v>2.8666999999999998</v>
      </c>
      <c r="AD9" s="379" t="s">
        <v>282</v>
      </c>
    </row>
    <row r="10" spans="1:31">
      <c r="A10" s="351" t="s">
        <v>116</v>
      </c>
      <c r="B10" s="352" t="s">
        <v>35</v>
      </c>
      <c r="C10" s="352" t="s">
        <v>35</v>
      </c>
      <c r="D10" s="352" t="s">
        <v>35</v>
      </c>
      <c r="E10" s="352">
        <v>8.4140999999999995</v>
      </c>
      <c r="F10" s="352" t="s">
        <v>35</v>
      </c>
      <c r="G10" s="352" t="s">
        <v>35</v>
      </c>
      <c r="H10" s="352" t="s">
        <v>35</v>
      </c>
      <c r="I10" s="352" t="s">
        <v>35</v>
      </c>
      <c r="J10" s="353">
        <v>8.4140999999999995</v>
      </c>
      <c r="K10" s="352">
        <v>6.0141</v>
      </c>
      <c r="L10" s="352">
        <v>2.7345830000000002</v>
      </c>
    </row>
    <row r="11" spans="1:31">
      <c r="A11" s="351" t="s">
        <v>98</v>
      </c>
      <c r="B11" s="352" t="s">
        <v>35</v>
      </c>
      <c r="C11" s="352" t="s">
        <v>35</v>
      </c>
      <c r="D11" s="352" t="s">
        <v>35</v>
      </c>
      <c r="E11" s="352">
        <v>4.8</v>
      </c>
      <c r="F11" s="352" t="s">
        <v>35</v>
      </c>
      <c r="G11" s="352" t="s">
        <v>35</v>
      </c>
      <c r="H11" s="352" t="s">
        <v>35</v>
      </c>
      <c r="I11" s="352" t="s">
        <v>35</v>
      </c>
      <c r="J11" s="353">
        <v>4.8</v>
      </c>
      <c r="K11" s="352">
        <v>4.8</v>
      </c>
      <c r="L11" s="352">
        <v>1.6032</v>
      </c>
    </row>
    <row r="12" spans="1:31">
      <c r="A12" s="351" t="s">
        <v>99</v>
      </c>
      <c r="B12" s="352" t="s">
        <v>35</v>
      </c>
      <c r="C12" s="352" t="s">
        <v>35</v>
      </c>
      <c r="D12" s="352" t="s">
        <v>35</v>
      </c>
      <c r="E12" s="352">
        <v>1.2141</v>
      </c>
      <c r="F12" s="352" t="s">
        <v>35</v>
      </c>
      <c r="G12" s="352" t="s">
        <v>35</v>
      </c>
      <c r="H12" s="352" t="s">
        <v>35</v>
      </c>
      <c r="I12" s="352" t="s">
        <v>35</v>
      </c>
      <c r="J12" s="353">
        <v>1.2141</v>
      </c>
      <c r="K12" s="352">
        <v>1.2141</v>
      </c>
      <c r="L12" s="352">
        <v>1.305158</v>
      </c>
    </row>
    <row r="13" spans="1:31">
      <c r="A13" s="351" t="s">
        <v>58</v>
      </c>
      <c r="B13" s="352" t="s">
        <v>35</v>
      </c>
      <c r="C13" s="352">
        <v>1.16669</v>
      </c>
      <c r="D13" s="352" t="s">
        <v>35</v>
      </c>
      <c r="E13" s="352">
        <v>8.1411259999999999</v>
      </c>
      <c r="F13" s="352" t="s">
        <v>35</v>
      </c>
      <c r="G13" s="352" t="s">
        <v>35</v>
      </c>
      <c r="H13" s="352" t="s">
        <v>35</v>
      </c>
      <c r="I13" s="352" t="s">
        <v>35</v>
      </c>
      <c r="J13" s="353">
        <v>9.3078160000000008</v>
      </c>
      <c r="K13" s="352">
        <v>5.9744159999999997</v>
      </c>
      <c r="L13" s="352">
        <v>0.61475299999999999</v>
      </c>
    </row>
    <row r="14" spans="1:31">
      <c r="A14" s="351" t="s">
        <v>124</v>
      </c>
      <c r="B14" s="352" t="s">
        <v>35</v>
      </c>
      <c r="C14" s="352" t="s">
        <v>35</v>
      </c>
      <c r="D14" s="352" t="s">
        <v>35</v>
      </c>
      <c r="E14" s="352">
        <v>1.2141</v>
      </c>
      <c r="F14" s="352" t="s">
        <v>35</v>
      </c>
      <c r="G14" s="352" t="s">
        <v>35</v>
      </c>
      <c r="H14" s="352" t="s">
        <v>35</v>
      </c>
      <c r="I14" s="352" t="s">
        <v>35</v>
      </c>
      <c r="J14" s="353">
        <v>1.2141</v>
      </c>
      <c r="K14" s="352">
        <v>1.2141</v>
      </c>
      <c r="L14" s="352">
        <v>1.801725</v>
      </c>
    </row>
    <row r="15" spans="1:31">
      <c r="A15" s="351" t="s">
        <v>119</v>
      </c>
      <c r="B15" s="352" t="s">
        <v>35</v>
      </c>
      <c r="C15" s="352" t="s">
        <v>35</v>
      </c>
      <c r="D15" s="352" t="s">
        <v>35</v>
      </c>
      <c r="E15" s="352">
        <v>2.4</v>
      </c>
      <c r="F15" s="352" t="s">
        <v>35</v>
      </c>
      <c r="G15" s="352" t="s">
        <v>35</v>
      </c>
      <c r="H15" s="352" t="s">
        <v>35</v>
      </c>
      <c r="I15" s="352" t="s">
        <v>35</v>
      </c>
      <c r="J15" s="353">
        <v>2.4</v>
      </c>
      <c r="K15" s="352">
        <v>2.4</v>
      </c>
      <c r="L15" s="352">
        <v>0.72</v>
      </c>
    </row>
    <row r="16" spans="1:31" s="381" customFormat="1" ht="3.75" customHeight="1">
      <c r="A16" s="356"/>
      <c r="B16" s="357"/>
      <c r="C16" s="357"/>
      <c r="D16" s="357"/>
      <c r="E16" s="357"/>
      <c r="F16" s="357"/>
      <c r="G16" s="357"/>
      <c r="H16" s="357"/>
      <c r="I16" s="357"/>
      <c r="J16" s="358"/>
      <c r="K16" s="357"/>
      <c r="L16" s="357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1" customFormat="1" ht="15" customHeight="1">
      <c r="A17" s="360" t="s">
        <v>62</v>
      </c>
      <c r="B17" s="361" t="s">
        <v>35</v>
      </c>
      <c r="C17" s="361">
        <v>1.16669</v>
      </c>
      <c r="D17" s="361" t="s">
        <v>35</v>
      </c>
      <c r="E17" s="361">
        <v>37.650225999999996</v>
      </c>
      <c r="F17" s="361" t="s">
        <v>35</v>
      </c>
      <c r="G17" s="361" t="s">
        <v>35</v>
      </c>
      <c r="H17" s="361" t="s">
        <v>35</v>
      </c>
      <c r="I17" s="361" t="s">
        <v>35</v>
      </c>
      <c r="J17" s="361">
        <v>38.816915999999999</v>
      </c>
      <c r="K17" s="361" t="s">
        <v>35</v>
      </c>
      <c r="L17" s="361">
        <v>11.646119000000001</v>
      </c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</row>
    <row r="18" spans="1:31" s="381" customFormat="1" ht="9" customHeight="1">
      <c r="A18" s="356"/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3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</row>
    <row r="19" spans="1:31" s="385" customFormat="1" ht="19.5" customHeight="1">
      <c r="A19" s="550" t="s">
        <v>38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3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</row>
    <row r="20" spans="1:31" s="389" customFormat="1" ht="3.75" customHeight="1">
      <c r="A20" s="386"/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8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</row>
    <row r="21" spans="1:31">
      <c r="A21" s="351" t="s">
        <v>106</v>
      </c>
      <c r="B21" s="352" t="s">
        <v>35</v>
      </c>
      <c r="C21" s="352" t="s">
        <v>35</v>
      </c>
      <c r="D21" s="352" t="s">
        <v>35</v>
      </c>
      <c r="E21" s="352" t="s">
        <v>35</v>
      </c>
      <c r="F21" s="352" t="s">
        <v>35</v>
      </c>
      <c r="G21" s="352">
        <v>11.412000000000001</v>
      </c>
      <c r="H21" s="352" t="s">
        <v>35</v>
      </c>
      <c r="I21" s="352">
        <v>3.3334000000000001</v>
      </c>
      <c r="J21" s="353">
        <v>14.7454</v>
      </c>
      <c r="K21" s="352">
        <v>9.9453999999999994</v>
      </c>
      <c r="L21" s="352">
        <v>0.96665199999999996</v>
      </c>
    </row>
    <row r="22" spans="1:31">
      <c r="A22" s="351" t="s">
        <v>63</v>
      </c>
      <c r="B22" s="352" t="s">
        <v>35</v>
      </c>
      <c r="C22" s="352" t="s">
        <v>35</v>
      </c>
      <c r="D22" s="352" t="s">
        <v>35</v>
      </c>
      <c r="E22" s="352" t="s">
        <v>35</v>
      </c>
      <c r="F22" s="352" t="s">
        <v>35</v>
      </c>
      <c r="G22" s="352" t="s">
        <v>35</v>
      </c>
      <c r="H22" s="352">
        <v>0.26022600000000001</v>
      </c>
      <c r="I22" s="352" t="s">
        <v>35</v>
      </c>
      <c r="J22" s="353">
        <v>0.26022600000000001</v>
      </c>
      <c r="K22" s="352">
        <v>0.26022600000000001</v>
      </c>
      <c r="L22" s="352">
        <v>0.37472499999999997</v>
      </c>
    </row>
    <row r="23" spans="1:31">
      <c r="A23" s="351" t="s">
        <v>68</v>
      </c>
      <c r="B23" s="352" t="s">
        <v>35</v>
      </c>
      <c r="C23" s="352" t="s">
        <v>35</v>
      </c>
      <c r="D23" s="352" t="s">
        <v>35</v>
      </c>
      <c r="E23" s="352" t="s">
        <v>35</v>
      </c>
      <c r="F23" s="352" t="s">
        <v>35</v>
      </c>
      <c r="G23" s="352">
        <v>12.166916000000001</v>
      </c>
      <c r="H23" s="352" t="s">
        <v>35</v>
      </c>
      <c r="I23" s="352">
        <v>4.5475000000000003</v>
      </c>
      <c r="J23" s="353">
        <v>16.714416</v>
      </c>
      <c r="K23" s="352">
        <v>11.914415999999999</v>
      </c>
      <c r="L23" s="352">
        <v>12.369142</v>
      </c>
    </row>
    <row r="24" spans="1:31" s="381" customFormat="1" ht="3.75" customHeight="1">
      <c r="A24" s="356"/>
      <c r="B24" s="357"/>
      <c r="C24" s="357"/>
      <c r="D24" s="357"/>
      <c r="E24" s="357"/>
      <c r="F24" s="357"/>
      <c r="G24" s="357"/>
      <c r="H24" s="357"/>
      <c r="I24" s="357"/>
      <c r="J24" s="358"/>
      <c r="K24" s="357"/>
      <c r="L24" s="357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</row>
    <row r="25" spans="1:31" s="381" customFormat="1" ht="15" customHeight="1">
      <c r="A25" s="360" t="s">
        <v>166</v>
      </c>
      <c r="B25" s="361" t="s">
        <v>35</v>
      </c>
      <c r="C25" s="361" t="s">
        <v>35</v>
      </c>
      <c r="D25" s="361" t="s">
        <v>35</v>
      </c>
      <c r="E25" s="361" t="s">
        <v>35</v>
      </c>
      <c r="F25" s="361" t="s">
        <v>35</v>
      </c>
      <c r="G25" s="361">
        <v>23.578916</v>
      </c>
      <c r="H25" s="361">
        <v>0.26022600000000001</v>
      </c>
      <c r="I25" s="361">
        <v>7.8809000000000005</v>
      </c>
      <c r="J25" s="361">
        <v>31.720041999999999</v>
      </c>
      <c r="K25" s="361" t="s">
        <v>35</v>
      </c>
      <c r="L25" s="361">
        <v>13.710519</v>
      </c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</row>
    <row r="26" spans="1:31" s="381" customFormat="1" ht="9" customHeight="1">
      <c r="A26" s="356"/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3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</row>
    <row r="27" spans="1:31" s="385" customFormat="1" ht="19.5" customHeight="1">
      <c r="A27" s="398" t="s">
        <v>39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3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</row>
    <row r="28" spans="1:31" s="389" customFormat="1" ht="3.75" customHeight="1">
      <c r="A28" s="386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8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</row>
    <row r="29" spans="1:31">
      <c r="A29" s="351" t="s">
        <v>74</v>
      </c>
      <c r="B29" s="352" t="s">
        <v>35</v>
      </c>
      <c r="C29" s="352" t="s">
        <v>35</v>
      </c>
      <c r="D29" s="352" t="s">
        <v>35</v>
      </c>
      <c r="E29" s="352">
        <v>1.2141</v>
      </c>
      <c r="F29" s="352">
        <v>1.2141</v>
      </c>
      <c r="G29" s="352" t="s">
        <v>35</v>
      </c>
      <c r="H29" s="352" t="s">
        <v>35</v>
      </c>
      <c r="I29" s="352" t="s">
        <v>35</v>
      </c>
      <c r="J29" s="353">
        <v>2.4281999999999999</v>
      </c>
      <c r="K29" s="352">
        <v>1.2141</v>
      </c>
      <c r="L29" s="352">
        <v>6.0706000000000003E-2</v>
      </c>
    </row>
    <row r="30" spans="1:31">
      <c r="A30" s="351" t="s">
        <v>75</v>
      </c>
      <c r="B30" s="352">
        <v>4.8</v>
      </c>
      <c r="C30" s="352" t="s">
        <v>35</v>
      </c>
      <c r="D30" s="352">
        <v>2.4</v>
      </c>
      <c r="E30" s="352" t="s">
        <v>35</v>
      </c>
      <c r="F30" s="352" t="s">
        <v>35</v>
      </c>
      <c r="G30" s="352" t="s">
        <v>35</v>
      </c>
      <c r="H30" s="352" t="s">
        <v>35</v>
      </c>
      <c r="I30" s="352" t="s">
        <v>35</v>
      </c>
      <c r="J30" s="353">
        <v>7.2</v>
      </c>
      <c r="K30" s="352">
        <v>4.8</v>
      </c>
      <c r="L30" s="352">
        <v>5.3999999999999999E-2</v>
      </c>
    </row>
    <row r="31" spans="1:31">
      <c r="A31" s="351" t="s">
        <v>110</v>
      </c>
      <c r="B31" s="352" t="s">
        <v>35</v>
      </c>
      <c r="C31" s="352" t="s">
        <v>35</v>
      </c>
      <c r="D31" s="352">
        <v>4.8</v>
      </c>
      <c r="E31" s="352" t="s">
        <v>35</v>
      </c>
      <c r="F31" s="352" t="s">
        <v>35</v>
      </c>
      <c r="G31" s="352" t="s">
        <v>35</v>
      </c>
      <c r="H31" s="352" t="s">
        <v>35</v>
      </c>
      <c r="I31" s="352" t="s">
        <v>35</v>
      </c>
      <c r="J31" s="353">
        <v>4.8</v>
      </c>
      <c r="K31" s="352">
        <v>4.8</v>
      </c>
      <c r="L31" s="352">
        <v>0.12239999999999999</v>
      </c>
    </row>
    <row r="32" spans="1:31">
      <c r="A32" s="351" t="s">
        <v>76</v>
      </c>
      <c r="B32" s="352">
        <v>10.5334</v>
      </c>
      <c r="C32" s="352" t="s">
        <v>35</v>
      </c>
      <c r="D32" s="352">
        <v>4.8</v>
      </c>
      <c r="E32" s="352" t="s">
        <v>35</v>
      </c>
      <c r="F32" s="352">
        <v>1.16669</v>
      </c>
      <c r="G32" s="352" t="s">
        <v>35</v>
      </c>
      <c r="H32" s="352" t="s">
        <v>35</v>
      </c>
      <c r="I32" s="352" t="s">
        <v>35</v>
      </c>
      <c r="J32" s="353">
        <v>16.50009</v>
      </c>
      <c r="K32" s="352">
        <v>9.3000900000000009</v>
      </c>
      <c r="L32" s="352">
        <v>0.11700099999999999</v>
      </c>
    </row>
    <row r="33" spans="1:31">
      <c r="A33" s="351" t="s">
        <v>77</v>
      </c>
      <c r="B33" s="352" t="s">
        <v>35</v>
      </c>
      <c r="C33" s="352" t="s">
        <v>35</v>
      </c>
      <c r="D33" s="352">
        <v>3.3334000000000001</v>
      </c>
      <c r="E33" s="352" t="s">
        <v>35</v>
      </c>
      <c r="F33" s="352">
        <v>2.3807900000000002</v>
      </c>
      <c r="G33" s="352" t="s">
        <v>35</v>
      </c>
      <c r="H33" s="352" t="s">
        <v>35</v>
      </c>
      <c r="I33" s="352" t="s">
        <v>35</v>
      </c>
      <c r="J33" s="353">
        <v>5.7141900000000003</v>
      </c>
      <c r="K33" s="352">
        <v>5.7141900000000003</v>
      </c>
      <c r="L33" s="352">
        <v>1.0664290000000001</v>
      </c>
    </row>
    <row r="34" spans="1:31">
      <c r="A34" s="351" t="s">
        <v>96</v>
      </c>
      <c r="B34" s="352">
        <v>2.4</v>
      </c>
      <c r="C34" s="352" t="s">
        <v>35</v>
      </c>
      <c r="D34" s="352">
        <v>4.8</v>
      </c>
      <c r="E34" s="352" t="s">
        <v>35</v>
      </c>
      <c r="F34" s="352" t="s">
        <v>35</v>
      </c>
      <c r="G34" s="352" t="s">
        <v>35</v>
      </c>
      <c r="H34" s="352" t="s">
        <v>35</v>
      </c>
      <c r="I34" s="352" t="s">
        <v>35</v>
      </c>
      <c r="J34" s="353">
        <v>7.2</v>
      </c>
      <c r="K34" s="352">
        <v>4.8</v>
      </c>
      <c r="L34" s="352">
        <v>1.44</v>
      </c>
    </row>
    <row r="35" spans="1:31">
      <c r="A35" s="351" t="s">
        <v>97</v>
      </c>
      <c r="B35" s="352">
        <v>4.8</v>
      </c>
      <c r="C35" s="352" t="s">
        <v>35</v>
      </c>
      <c r="D35" s="352">
        <v>2.4</v>
      </c>
      <c r="E35" s="352" t="s">
        <v>35</v>
      </c>
      <c r="F35" s="352" t="s">
        <v>35</v>
      </c>
      <c r="G35" s="352" t="s">
        <v>35</v>
      </c>
      <c r="H35" s="352" t="s">
        <v>35</v>
      </c>
      <c r="I35" s="352" t="s">
        <v>35</v>
      </c>
      <c r="J35" s="353">
        <v>7.2</v>
      </c>
      <c r="K35" s="352">
        <v>4.8</v>
      </c>
      <c r="L35" s="352">
        <v>0.69120000000000004</v>
      </c>
    </row>
    <row r="36" spans="1:31" s="381" customFormat="1" ht="3.75" customHeight="1">
      <c r="A36" s="372"/>
      <c r="B36" s="357"/>
      <c r="C36" s="357"/>
      <c r="D36" s="357"/>
      <c r="E36" s="357"/>
      <c r="F36" s="357"/>
      <c r="G36" s="357"/>
      <c r="H36" s="357"/>
      <c r="I36" s="357"/>
      <c r="J36" s="358"/>
      <c r="K36" s="357"/>
      <c r="L36" s="357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</row>
    <row r="37" spans="1:31" s="381" customFormat="1" ht="15" customHeight="1">
      <c r="A37" s="360" t="s">
        <v>78</v>
      </c>
      <c r="B37" s="361">
        <v>22.5334</v>
      </c>
      <c r="C37" s="361" t="s">
        <v>35</v>
      </c>
      <c r="D37" s="361">
        <v>22.5334</v>
      </c>
      <c r="E37" s="361">
        <v>1.2141</v>
      </c>
      <c r="F37" s="361">
        <v>4.7615800000000004</v>
      </c>
      <c r="G37" s="361" t="s">
        <v>35</v>
      </c>
      <c r="H37" s="361" t="s">
        <v>35</v>
      </c>
      <c r="I37" s="361" t="s">
        <v>35</v>
      </c>
      <c r="J37" s="361">
        <v>51.042480000000005</v>
      </c>
      <c r="K37" s="361" t="s">
        <v>35</v>
      </c>
      <c r="L37" s="361">
        <v>3.551736</v>
      </c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</row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</sheetData>
  <mergeCells count="1">
    <mergeCell ref="B3:I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E139"/>
  <sheetViews>
    <sheetView showGridLines="0" workbookViewId="0">
      <selection activeCell="M1" sqref="M1"/>
    </sheetView>
  </sheetViews>
  <sheetFormatPr defaultRowHeight="12.75"/>
  <cols>
    <col min="1" max="1" width="33.7109375" style="380" customWidth="1"/>
    <col min="2" max="2" width="7.85546875" style="380" customWidth="1"/>
    <col min="3" max="3" width="9.85546875" style="380" bestFit="1" customWidth="1"/>
    <col min="4" max="6" width="9.7109375" style="380" customWidth="1"/>
    <col min="7" max="7" width="10.28515625" style="380" bestFit="1" customWidth="1"/>
    <col min="8" max="8" width="7.7109375" style="380" customWidth="1"/>
    <col min="9" max="10" width="9.7109375" style="380" customWidth="1"/>
    <col min="11" max="11" width="8.7109375" style="380" customWidth="1"/>
    <col min="12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362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377"/>
      <c r="J3" s="377"/>
      <c r="K3" s="377"/>
    </row>
    <row r="4" spans="1:31" s="375" customFormat="1" ht="6" customHeight="1">
      <c r="A4" s="376"/>
      <c r="I4" s="377"/>
      <c r="J4" s="377"/>
      <c r="K4" s="377"/>
    </row>
    <row r="5" spans="1:31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228</v>
      </c>
      <c r="E5" s="343" t="s">
        <v>231</v>
      </c>
      <c r="F5" s="343" t="s">
        <v>229</v>
      </c>
      <c r="G5" s="343" t="s">
        <v>230</v>
      </c>
      <c r="H5" s="343" t="s">
        <v>117</v>
      </c>
      <c r="I5" s="343" t="s">
        <v>255</v>
      </c>
      <c r="J5" s="343" t="s">
        <v>256</v>
      </c>
      <c r="K5" s="343" t="s">
        <v>257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283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 t="s">
        <v>35</v>
      </c>
      <c r="C9" s="352" t="s">
        <v>35</v>
      </c>
      <c r="D9" s="352">
        <v>6.6668000000000003</v>
      </c>
      <c r="E9" s="352" t="s">
        <v>35</v>
      </c>
      <c r="F9" s="352" t="s">
        <v>35</v>
      </c>
      <c r="G9" s="352" t="s">
        <v>35</v>
      </c>
      <c r="H9" s="352" t="s">
        <v>35</v>
      </c>
      <c r="I9" s="353">
        <v>6.6668000000000003</v>
      </c>
      <c r="J9" s="352">
        <v>3.3334000000000001</v>
      </c>
      <c r="K9" s="352">
        <v>1.6667000000000001</v>
      </c>
      <c r="AD9" s="379" t="s">
        <v>284</v>
      </c>
    </row>
    <row r="10" spans="1:31">
      <c r="A10" s="351" t="s">
        <v>58</v>
      </c>
      <c r="B10" s="352" t="s">
        <v>35</v>
      </c>
      <c r="C10" s="352" t="s">
        <v>35</v>
      </c>
      <c r="D10" s="352">
        <v>6.6668000000000003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3">
        <v>6.6668000000000003</v>
      </c>
      <c r="J10" s="352">
        <v>3.3334000000000001</v>
      </c>
      <c r="K10" s="352">
        <v>0.41667599999999999</v>
      </c>
    </row>
    <row r="11" spans="1:31" s="381" customFormat="1" ht="3.75" customHeight="1">
      <c r="A11" s="356"/>
      <c r="B11" s="357"/>
      <c r="C11" s="357"/>
      <c r="D11" s="357"/>
      <c r="E11" s="357"/>
      <c r="F11" s="357"/>
      <c r="G11" s="357"/>
      <c r="H11" s="357"/>
      <c r="I11" s="358"/>
      <c r="J11" s="357"/>
      <c r="K11" s="357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15" customHeight="1">
      <c r="A12" s="360" t="s">
        <v>62</v>
      </c>
      <c r="B12" s="361" t="s">
        <v>35</v>
      </c>
      <c r="C12" s="361" t="s">
        <v>35</v>
      </c>
      <c r="D12" s="361">
        <v>13.333600000000001</v>
      </c>
      <c r="E12" s="361" t="s">
        <v>35</v>
      </c>
      <c r="F12" s="361" t="s">
        <v>35</v>
      </c>
      <c r="G12" s="361" t="s">
        <v>35</v>
      </c>
      <c r="H12" s="361" t="s">
        <v>35</v>
      </c>
      <c r="I12" s="361">
        <v>13.333600000000001</v>
      </c>
      <c r="J12" s="361" t="s">
        <v>35</v>
      </c>
      <c r="K12" s="361">
        <v>2.0833759999999999</v>
      </c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9" customHeight="1">
      <c r="A13" s="356"/>
      <c r="B13" s="362"/>
      <c r="C13" s="362"/>
      <c r="D13" s="362"/>
      <c r="E13" s="362"/>
      <c r="F13" s="362"/>
      <c r="G13" s="362"/>
      <c r="H13" s="362"/>
      <c r="I13" s="362"/>
      <c r="J13" s="362"/>
      <c r="K13" s="363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5" customFormat="1" ht="19.5" customHeight="1">
      <c r="A14" s="550" t="s">
        <v>38</v>
      </c>
      <c r="B14" s="382"/>
      <c r="C14" s="382"/>
      <c r="D14" s="382"/>
      <c r="E14" s="382"/>
      <c r="F14" s="382"/>
      <c r="G14" s="382"/>
      <c r="H14" s="382"/>
      <c r="I14" s="382"/>
      <c r="J14" s="382"/>
      <c r="K14" s="383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</row>
    <row r="15" spans="1:31" s="389" customFormat="1" ht="3.75" customHeight="1">
      <c r="A15" s="386"/>
      <c r="B15" s="387"/>
      <c r="C15" s="387"/>
      <c r="D15" s="387"/>
      <c r="E15" s="387"/>
      <c r="F15" s="387"/>
      <c r="G15" s="387"/>
      <c r="H15" s="387"/>
      <c r="I15" s="387"/>
      <c r="J15" s="387"/>
      <c r="K15" s="388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>
      <c r="A16" s="351" t="s">
        <v>106</v>
      </c>
      <c r="B16" s="352" t="s">
        <v>35</v>
      </c>
      <c r="C16" s="352" t="s">
        <v>35</v>
      </c>
      <c r="D16" s="352" t="s">
        <v>35</v>
      </c>
      <c r="E16" s="352" t="s">
        <v>35</v>
      </c>
      <c r="F16" s="352" t="s">
        <v>35</v>
      </c>
      <c r="G16" s="352" t="s">
        <v>35</v>
      </c>
      <c r="H16" s="352">
        <v>3.3334000000000001</v>
      </c>
      <c r="I16" s="353">
        <v>3.3334000000000001</v>
      </c>
      <c r="J16" s="352">
        <v>3.3334000000000001</v>
      </c>
      <c r="K16" s="352">
        <v>0.17760400000000001</v>
      </c>
    </row>
    <row r="17" spans="1:31">
      <c r="A17" s="351" t="s">
        <v>63</v>
      </c>
      <c r="B17" s="352" t="s">
        <v>35</v>
      </c>
      <c r="C17" s="352" t="s">
        <v>35</v>
      </c>
      <c r="D17" s="352" t="s">
        <v>35</v>
      </c>
      <c r="E17" s="352" t="s">
        <v>35</v>
      </c>
      <c r="F17" s="352" t="s">
        <v>35</v>
      </c>
      <c r="G17" s="352">
        <v>1.6667000000000001</v>
      </c>
      <c r="H17" s="352" t="s">
        <v>35</v>
      </c>
      <c r="I17" s="353">
        <v>1.6667000000000001</v>
      </c>
      <c r="J17" s="352">
        <v>1.6667000000000001</v>
      </c>
      <c r="K17" s="352">
        <v>0.75001499999999999</v>
      </c>
    </row>
    <row r="18" spans="1:31">
      <c r="A18" s="351" t="s">
        <v>66</v>
      </c>
      <c r="B18" s="352" t="s">
        <v>35</v>
      </c>
      <c r="C18" s="352" t="s">
        <v>35</v>
      </c>
      <c r="D18" s="352" t="s">
        <v>35</v>
      </c>
      <c r="E18" s="352" t="s">
        <v>35</v>
      </c>
      <c r="F18" s="352">
        <v>1.6667000000000001</v>
      </c>
      <c r="G18" s="352" t="s">
        <v>35</v>
      </c>
      <c r="H18" s="352" t="s">
        <v>35</v>
      </c>
      <c r="I18" s="353">
        <v>1.6667000000000001</v>
      </c>
      <c r="J18" s="352">
        <v>1.6667000000000001</v>
      </c>
      <c r="K18" s="352">
        <v>0.75001499999999999</v>
      </c>
    </row>
    <row r="19" spans="1:31">
      <c r="A19" s="351" t="s">
        <v>68</v>
      </c>
      <c r="B19" s="352" t="s">
        <v>35</v>
      </c>
      <c r="C19" s="352" t="s">
        <v>35</v>
      </c>
      <c r="D19" s="352" t="s">
        <v>35</v>
      </c>
      <c r="E19" s="352" t="s">
        <v>35</v>
      </c>
      <c r="F19" s="352" t="s">
        <v>35</v>
      </c>
      <c r="G19" s="352" t="s">
        <v>35</v>
      </c>
      <c r="H19" s="352">
        <v>3.3334000000000001</v>
      </c>
      <c r="I19" s="353">
        <v>3.3334000000000001</v>
      </c>
      <c r="J19" s="352">
        <v>3.3334000000000001</v>
      </c>
      <c r="K19" s="352">
        <v>2.33338</v>
      </c>
    </row>
    <row r="20" spans="1:31">
      <c r="A20" s="351" t="s">
        <v>69</v>
      </c>
      <c r="B20" s="352" t="s">
        <v>35</v>
      </c>
      <c r="C20" s="352" t="s">
        <v>35</v>
      </c>
      <c r="D20" s="352" t="s">
        <v>35</v>
      </c>
      <c r="E20" s="352" t="s">
        <v>35</v>
      </c>
      <c r="F20" s="352">
        <v>1.6667000000000001</v>
      </c>
      <c r="G20" s="352" t="s">
        <v>35</v>
      </c>
      <c r="H20" s="352" t="s">
        <v>35</v>
      </c>
      <c r="I20" s="353">
        <v>1.6667000000000001</v>
      </c>
      <c r="J20" s="352">
        <v>1.6667000000000001</v>
      </c>
      <c r="K20" s="352">
        <v>1.3750279999999999</v>
      </c>
    </row>
    <row r="21" spans="1:31" s="381" customFormat="1" ht="3.75" customHeight="1">
      <c r="A21" s="356"/>
      <c r="B21" s="357"/>
      <c r="C21" s="357"/>
      <c r="D21" s="357"/>
      <c r="E21" s="357"/>
      <c r="F21" s="357"/>
      <c r="G21" s="357"/>
      <c r="H21" s="357"/>
      <c r="I21" s="358"/>
      <c r="J21" s="357"/>
      <c r="K21" s="357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</row>
    <row r="22" spans="1:31" s="381" customFormat="1" ht="15" customHeight="1">
      <c r="A22" s="360" t="s">
        <v>166</v>
      </c>
      <c r="B22" s="361" t="s">
        <v>35</v>
      </c>
      <c r="C22" s="361" t="s">
        <v>35</v>
      </c>
      <c r="D22" s="361" t="s">
        <v>35</v>
      </c>
      <c r="E22" s="361" t="s">
        <v>35</v>
      </c>
      <c r="F22" s="361">
        <v>3.3334000000000001</v>
      </c>
      <c r="G22" s="361">
        <v>1.6667000000000001</v>
      </c>
      <c r="H22" s="361">
        <v>6.6668000000000003</v>
      </c>
      <c r="I22" s="361">
        <v>11.6669</v>
      </c>
      <c r="J22" s="361" t="s">
        <v>35</v>
      </c>
      <c r="K22" s="361">
        <v>5.3860419999999998</v>
      </c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9" customHeight="1">
      <c r="A23" s="356"/>
      <c r="B23" s="362"/>
      <c r="C23" s="362"/>
      <c r="D23" s="362"/>
      <c r="E23" s="362"/>
      <c r="F23" s="362"/>
      <c r="G23" s="362"/>
      <c r="H23" s="362"/>
      <c r="I23" s="362"/>
      <c r="J23" s="362"/>
      <c r="K23" s="363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85" customFormat="1" ht="19.5" customHeight="1">
      <c r="A24" s="398" t="s">
        <v>39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3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</row>
    <row r="25" spans="1:31" s="389" customFormat="1" ht="3.75" customHeight="1">
      <c r="A25" s="386"/>
      <c r="B25" s="387"/>
      <c r="C25" s="387"/>
      <c r="D25" s="387"/>
      <c r="E25" s="387"/>
      <c r="F25" s="387"/>
      <c r="G25" s="387"/>
      <c r="H25" s="387"/>
      <c r="I25" s="387"/>
      <c r="J25" s="387"/>
      <c r="K25" s="388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</row>
    <row r="26" spans="1:31">
      <c r="A26" s="351" t="s">
        <v>73</v>
      </c>
      <c r="B26" s="352" t="s">
        <v>35</v>
      </c>
      <c r="C26" s="352" t="s">
        <v>35</v>
      </c>
      <c r="D26" s="352" t="s">
        <v>35</v>
      </c>
      <c r="E26" s="352">
        <v>1.6667000000000001</v>
      </c>
      <c r="F26" s="352" t="s">
        <v>35</v>
      </c>
      <c r="G26" s="352" t="s">
        <v>35</v>
      </c>
      <c r="H26" s="352" t="s">
        <v>35</v>
      </c>
      <c r="I26" s="353">
        <v>1.6667000000000001</v>
      </c>
      <c r="J26" s="352">
        <v>1.6667000000000001</v>
      </c>
      <c r="K26" s="352">
        <v>0.56001100000000004</v>
      </c>
    </row>
    <row r="27" spans="1:31">
      <c r="A27" s="351" t="s">
        <v>76</v>
      </c>
      <c r="B27" s="352">
        <v>3.3334000000000001</v>
      </c>
      <c r="C27" s="352" t="s">
        <v>35</v>
      </c>
      <c r="D27" s="352" t="s">
        <v>35</v>
      </c>
      <c r="E27" s="352">
        <v>1.6667000000000001</v>
      </c>
      <c r="F27" s="352" t="s">
        <v>35</v>
      </c>
      <c r="G27" s="352" t="s">
        <v>35</v>
      </c>
      <c r="H27" s="352" t="s">
        <v>35</v>
      </c>
      <c r="I27" s="353">
        <v>5.0000999999999998</v>
      </c>
      <c r="J27" s="352">
        <v>5.0000999999999998</v>
      </c>
      <c r="K27" s="352" t="s">
        <v>250</v>
      </c>
    </row>
    <row r="28" spans="1:31">
      <c r="A28" s="351" t="s">
        <v>77</v>
      </c>
      <c r="B28" s="352" t="s">
        <v>35</v>
      </c>
      <c r="C28" s="352">
        <v>3.3334000000000001</v>
      </c>
      <c r="D28" s="352" t="s">
        <v>35</v>
      </c>
      <c r="E28" s="352" t="s">
        <v>35</v>
      </c>
      <c r="F28" s="352" t="s">
        <v>35</v>
      </c>
      <c r="G28" s="352" t="s">
        <v>35</v>
      </c>
      <c r="H28" s="352" t="s">
        <v>35</v>
      </c>
      <c r="I28" s="353">
        <v>3.3334000000000001</v>
      </c>
      <c r="J28" s="352">
        <v>3.3334000000000001</v>
      </c>
      <c r="K28" s="352">
        <v>0.70001400000000003</v>
      </c>
    </row>
    <row r="29" spans="1:31" s="381" customFormat="1" ht="3.75" customHeight="1">
      <c r="A29" s="372"/>
      <c r="B29" s="357"/>
      <c r="C29" s="357"/>
      <c r="D29" s="357"/>
      <c r="E29" s="357"/>
      <c r="F29" s="357"/>
      <c r="G29" s="357"/>
      <c r="H29" s="357"/>
      <c r="I29" s="358"/>
      <c r="J29" s="357"/>
      <c r="K29" s="357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</row>
    <row r="30" spans="1:31" s="381" customFormat="1" ht="15" customHeight="1">
      <c r="A30" s="360" t="s">
        <v>78</v>
      </c>
      <c r="B30" s="361">
        <v>3.3334000000000001</v>
      </c>
      <c r="C30" s="361">
        <v>3.3334000000000001</v>
      </c>
      <c r="D30" s="361" t="s">
        <v>35</v>
      </c>
      <c r="E30" s="361">
        <v>3.3334000000000001</v>
      </c>
      <c r="F30" s="361" t="s">
        <v>35</v>
      </c>
      <c r="G30" s="361" t="s">
        <v>35</v>
      </c>
      <c r="H30" s="361" t="s">
        <v>35</v>
      </c>
      <c r="I30" s="361">
        <v>10.0002</v>
      </c>
      <c r="J30" s="361" t="s">
        <v>35</v>
      </c>
      <c r="K30" s="361">
        <v>1.3016930000000002</v>
      </c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</row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</sheetData>
  <mergeCells count="1">
    <mergeCell ref="B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E143"/>
  <sheetViews>
    <sheetView showGridLines="0" workbookViewId="0">
      <selection activeCell="I1" sqref="I1"/>
    </sheetView>
  </sheetViews>
  <sheetFormatPr defaultRowHeight="12.75"/>
  <cols>
    <col min="1" max="1" width="33.7109375" style="380" customWidth="1"/>
    <col min="2" max="2" width="20.7109375" style="380" customWidth="1"/>
    <col min="3" max="4" width="9.7109375" style="380" customWidth="1"/>
    <col min="5" max="5" width="8.7109375" style="380" customWidth="1"/>
    <col min="6" max="6" width="12.7109375" style="379" customWidth="1"/>
    <col min="7" max="7" width="4.28515625" style="379" customWidth="1"/>
    <col min="8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363</v>
      </c>
    </row>
    <row r="2" spans="1:31" s="375" customFormat="1" ht="15" customHeight="1">
      <c r="A2" s="374"/>
    </row>
    <row r="3" spans="1:31" s="375" customFormat="1" ht="15" customHeight="1">
      <c r="A3" s="376"/>
      <c r="B3" s="395" t="s">
        <v>253</v>
      </c>
      <c r="C3" s="377"/>
      <c r="D3" s="377"/>
      <c r="E3" s="377"/>
    </row>
    <row r="4" spans="1:31" s="375" customFormat="1" ht="6" customHeight="1">
      <c r="A4" s="376"/>
      <c r="C4" s="377"/>
      <c r="D4" s="377"/>
      <c r="E4" s="377"/>
    </row>
    <row r="5" spans="1:31" s="343" customFormat="1" ht="36" customHeight="1" thickBot="1">
      <c r="A5" s="397" t="s">
        <v>254</v>
      </c>
      <c r="B5" s="343" t="s">
        <v>229</v>
      </c>
      <c r="C5" s="343" t="s">
        <v>255</v>
      </c>
      <c r="D5" s="343" t="s">
        <v>256</v>
      </c>
      <c r="E5" s="343" t="s">
        <v>257</v>
      </c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285</v>
      </c>
      <c r="AE5" s="344"/>
    </row>
    <row r="6" spans="1:31" s="347" customFormat="1" ht="3.75" customHeight="1" thickTop="1">
      <c r="A6" s="346"/>
      <c r="B6" s="346"/>
      <c r="C6" s="346"/>
      <c r="D6" s="346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550" t="s">
        <v>38</v>
      </c>
      <c r="B7" s="349"/>
      <c r="C7" s="349"/>
      <c r="D7" s="349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106</v>
      </c>
      <c r="B9" s="352">
        <v>4.7279999999999998</v>
      </c>
      <c r="C9" s="353">
        <v>4.7279999999999998</v>
      </c>
      <c r="D9" s="352">
        <v>4.7279999999999998</v>
      </c>
      <c r="E9" s="352">
        <v>0.25531199999999998</v>
      </c>
      <c r="AD9" s="379" t="s">
        <v>286</v>
      </c>
    </row>
    <row r="10" spans="1:31">
      <c r="A10" s="351" t="s">
        <v>68</v>
      </c>
      <c r="B10" s="352">
        <v>2.4</v>
      </c>
      <c r="C10" s="353">
        <v>2.4</v>
      </c>
      <c r="D10" s="352">
        <v>2.4</v>
      </c>
      <c r="E10" s="352">
        <v>1.8</v>
      </c>
    </row>
    <row r="11" spans="1:31" s="381" customFormat="1" ht="3.75" customHeight="1">
      <c r="A11" s="372"/>
      <c r="B11" s="357"/>
      <c r="C11" s="358"/>
      <c r="D11" s="357"/>
      <c r="E11" s="357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15" customHeight="1">
      <c r="A12" s="360" t="s">
        <v>166</v>
      </c>
      <c r="B12" s="361">
        <v>7.1280000000000001</v>
      </c>
      <c r="C12" s="361">
        <v>7.1280000000000001</v>
      </c>
      <c r="D12" s="361" t="s">
        <v>35</v>
      </c>
      <c r="E12" s="361">
        <v>2.0553119999999998</v>
      </c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79" customFormat="1"/>
    <row r="14" spans="1:31" s="379" customFormat="1"/>
    <row r="15" spans="1:31" s="379" customFormat="1"/>
    <row r="16" spans="1:31" s="379" customFormat="1"/>
    <row r="17" s="379" customFormat="1"/>
    <row r="18" s="379" customFormat="1"/>
    <row r="19" s="379" customFormat="1"/>
    <row r="20" s="379" customFormat="1"/>
    <row r="21" s="379" customFormat="1"/>
    <row r="22" s="379" customFormat="1"/>
    <row r="23" s="379" customFormat="1"/>
    <row r="24" s="379" customFormat="1"/>
    <row r="25" s="379" customFormat="1"/>
    <row r="26" s="379" customFormat="1"/>
    <row r="27" s="379" customFormat="1"/>
    <row r="28" s="379" customFormat="1"/>
    <row r="29" s="379" customFormat="1"/>
    <row r="30" s="379" customFormat="1"/>
    <row r="31" s="379" customFormat="1"/>
    <row r="32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  <row r="140" s="379" customFormat="1"/>
    <row r="141" s="379" customFormat="1"/>
    <row r="142" s="379" customFormat="1"/>
    <row r="143" s="379" customFormat="1"/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E139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4" width="9.7109375" style="380" customWidth="1"/>
    <col min="5" max="6" width="7.7109375" style="380" customWidth="1"/>
    <col min="7" max="7" width="9.42578125" style="380" bestFit="1" customWidth="1"/>
    <col min="8" max="10" width="9.7109375" style="380" customWidth="1"/>
    <col min="11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364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377"/>
      <c r="I3" s="377"/>
      <c r="J3" s="377"/>
    </row>
    <row r="4" spans="1:31" s="375" customFormat="1" ht="6" customHeight="1">
      <c r="A4" s="376"/>
      <c r="H4" s="377"/>
      <c r="I4" s="377"/>
      <c r="J4" s="377"/>
    </row>
    <row r="5" spans="1:31" s="343" customFormat="1" ht="36" customHeight="1" thickBot="1">
      <c r="A5" s="397" t="s">
        <v>254</v>
      </c>
      <c r="B5" s="343" t="s">
        <v>288</v>
      </c>
      <c r="C5" s="343" t="s">
        <v>228</v>
      </c>
      <c r="D5" s="343" t="s">
        <v>229</v>
      </c>
      <c r="E5" s="343" t="s">
        <v>89</v>
      </c>
      <c r="F5" s="343" t="s">
        <v>117</v>
      </c>
      <c r="G5" s="343" t="s">
        <v>263</v>
      </c>
      <c r="H5" s="343" t="s">
        <v>255</v>
      </c>
      <c r="I5" s="343" t="s">
        <v>256</v>
      </c>
      <c r="J5" s="343" t="s">
        <v>257</v>
      </c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285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>
        <v>12.486976</v>
      </c>
      <c r="C9" s="352" t="s">
        <v>35</v>
      </c>
      <c r="D9" s="352" t="s">
        <v>35</v>
      </c>
      <c r="E9" s="352">
        <v>6.6668000000000003</v>
      </c>
      <c r="F9" s="352" t="s">
        <v>35</v>
      </c>
      <c r="G9" s="352" t="s">
        <v>35</v>
      </c>
      <c r="H9" s="353">
        <v>19.153776000000001</v>
      </c>
      <c r="I9" s="352">
        <v>9.5768869999999993</v>
      </c>
      <c r="J9" s="352">
        <v>4.7884440000000001</v>
      </c>
      <c r="AD9" s="379" t="s">
        <v>287</v>
      </c>
    </row>
    <row r="10" spans="1:31">
      <c r="A10" s="351" t="s">
        <v>124</v>
      </c>
      <c r="B10" s="352">
        <v>6.2436170000000004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2" t="s">
        <v>35</v>
      </c>
      <c r="H10" s="353">
        <v>6.2436170000000004</v>
      </c>
      <c r="I10" s="352">
        <v>6.2436170000000004</v>
      </c>
      <c r="J10" s="352">
        <v>9.2655290000000008</v>
      </c>
    </row>
    <row r="11" spans="1:31">
      <c r="A11" s="351" t="s">
        <v>108</v>
      </c>
      <c r="B11" s="352" t="s">
        <v>35</v>
      </c>
      <c r="C11" s="352">
        <v>29.136959999999998</v>
      </c>
      <c r="D11" s="352" t="s">
        <v>35</v>
      </c>
      <c r="E11" s="352">
        <v>6.6668000000000003</v>
      </c>
      <c r="F11" s="352" t="s">
        <v>35</v>
      </c>
      <c r="G11" s="352" t="s">
        <v>35</v>
      </c>
      <c r="H11" s="353">
        <v>35.803759999999997</v>
      </c>
      <c r="I11" s="352">
        <v>32.470359999999999</v>
      </c>
      <c r="J11" s="352">
        <v>6.87432</v>
      </c>
    </row>
    <row r="12" spans="1:31" s="381" customFormat="1" ht="3.75" customHeight="1">
      <c r="A12" s="356"/>
      <c r="B12" s="357"/>
      <c r="C12" s="357"/>
      <c r="D12" s="357"/>
      <c r="E12" s="357"/>
      <c r="F12" s="357"/>
      <c r="G12" s="357"/>
      <c r="H12" s="358"/>
      <c r="I12" s="357"/>
      <c r="J12" s="357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15" customHeight="1">
      <c r="A13" s="360" t="s">
        <v>62</v>
      </c>
      <c r="B13" s="361">
        <v>18.730592999999999</v>
      </c>
      <c r="C13" s="361">
        <v>29.136959999999998</v>
      </c>
      <c r="D13" s="361" t="s">
        <v>35</v>
      </c>
      <c r="E13" s="361">
        <v>13.333600000000001</v>
      </c>
      <c r="F13" s="361" t="s">
        <v>35</v>
      </c>
      <c r="G13" s="361" t="s">
        <v>35</v>
      </c>
      <c r="H13" s="361">
        <v>61.201152999999998</v>
      </c>
      <c r="I13" s="361" t="s">
        <v>35</v>
      </c>
      <c r="J13" s="361">
        <v>20.928293</v>
      </c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1" customFormat="1" ht="9" customHeight="1">
      <c r="A14" s="356"/>
      <c r="B14" s="362"/>
      <c r="C14" s="362"/>
      <c r="D14" s="362"/>
      <c r="E14" s="362"/>
      <c r="F14" s="362"/>
      <c r="G14" s="362"/>
      <c r="H14" s="362"/>
      <c r="I14" s="362"/>
      <c r="J14" s="363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5" customFormat="1" ht="19.5" customHeight="1">
      <c r="A15" s="550" t="s">
        <v>38</v>
      </c>
      <c r="B15" s="382"/>
      <c r="C15" s="382"/>
      <c r="D15" s="382"/>
      <c r="E15" s="382"/>
      <c r="F15" s="382"/>
      <c r="G15" s="382"/>
      <c r="H15" s="382"/>
      <c r="I15" s="382"/>
      <c r="J15" s="383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 s="389" customFormat="1" ht="3.75" customHeight="1">
      <c r="A16" s="386"/>
      <c r="B16" s="387"/>
      <c r="C16" s="387"/>
      <c r="D16" s="387"/>
      <c r="E16" s="387"/>
      <c r="F16" s="387"/>
      <c r="G16" s="387"/>
      <c r="H16" s="387"/>
      <c r="I16" s="387"/>
      <c r="J16" s="388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</row>
    <row r="17" spans="1:31">
      <c r="A17" s="351" t="s">
        <v>109</v>
      </c>
      <c r="B17" s="352" t="s">
        <v>35</v>
      </c>
      <c r="C17" s="352" t="s">
        <v>35</v>
      </c>
      <c r="D17" s="352">
        <v>34.776960000000003</v>
      </c>
      <c r="E17" s="352" t="s">
        <v>35</v>
      </c>
      <c r="F17" s="352" t="s">
        <v>35</v>
      </c>
      <c r="G17" s="352" t="s">
        <v>35</v>
      </c>
      <c r="H17" s="353">
        <v>34.776960000000003</v>
      </c>
      <c r="I17" s="352">
        <v>34.776960000000003</v>
      </c>
      <c r="J17" s="352">
        <v>15.823517000000001</v>
      </c>
    </row>
    <row r="18" spans="1:31">
      <c r="A18" s="351" t="s">
        <v>215</v>
      </c>
      <c r="B18" s="352" t="s">
        <v>35</v>
      </c>
      <c r="C18" s="352" t="s">
        <v>35</v>
      </c>
      <c r="D18" s="352">
        <v>29.136959999999998</v>
      </c>
      <c r="E18" s="352" t="s">
        <v>35</v>
      </c>
      <c r="F18" s="352" t="s">
        <v>35</v>
      </c>
      <c r="G18" s="352" t="s">
        <v>35</v>
      </c>
      <c r="H18" s="353">
        <v>29.136959999999998</v>
      </c>
      <c r="I18" s="352">
        <v>29.136959999999998</v>
      </c>
      <c r="J18" s="352">
        <v>11.654783999999999</v>
      </c>
    </row>
    <row r="19" spans="1:31">
      <c r="A19" s="351" t="s">
        <v>216</v>
      </c>
      <c r="B19" s="352" t="s">
        <v>35</v>
      </c>
      <c r="C19" s="352" t="s">
        <v>35</v>
      </c>
      <c r="D19" s="352" t="s">
        <v>35</v>
      </c>
      <c r="E19" s="352" t="s">
        <v>35</v>
      </c>
      <c r="F19" s="352">
        <v>1.6667000000000001</v>
      </c>
      <c r="G19" s="352" t="s">
        <v>35</v>
      </c>
      <c r="H19" s="353">
        <v>1.6667000000000001</v>
      </c>
      <c r="I19" s="352">
        <v>1.6667000000000001</v>
      </c>
      <c r="J19" s="352">
        <v>1.927122</v>
      </c>
    </row>
    <row r="20" spans="1:31">
      <c r="A20" s="351" t="s">
        <v>64</v>
      </c>
      <c r="B20" s="352" t="s">
        <v>35</v>
      </c>
      <c r="C20" s="352" t="s">
        <v>35</v>
      </c>
      <c r="D20" s="352">
        <v>48.617159999999998</v>
      </c>
      <c r="E20" s="352" t="s">
        <v>35</v>
      </c>
      <c r="F20" s="352" t="s">
        <v>35</v>
      </c>
      <c r="G20" s="352" t="s">
        <v>35</v>
      </c>
      <c r="H20" s="353">
        <v>48.617159999999998</v>
      </c>
      <c r="I20" s="352">
        <v>38.11036</v>
      </c>
      <c r="J20" s="352">
        <v>3.4832580000000002</v>
      </c>
    </row>
    <row r="21" spans="1:31">
      <c r="A21" s="351" t="s">
        <v>68</v>
      </c>
      <c r="B21" s="352" t="s">
        <v>35</v>
      </c>
      <c r="C21" s="352" t="s">
        <v>35</v>
      </c>
      <c r="D21" s="352">
        <v>41.623165</v>
      </c>
      <c r="E21" s="352" t="s">
        <v>35</v>
      </c>
      <c r="F21" s="352">
        <v>3.3334000000000001</v>
      </c>
      <c r="G21" s="352" t="s">
        <v>35</v>
      </c>
      <c r="H21" s="353">
        <v>44.956564999999998</v>
      </c>
      <c r="I21" s="352">
        <v>38.713462</v>
      </c>
      <c r="J21" s="352">
        <v>21.895969000000001</v>
      </c>
    </row>
    <row r="22" spans="1:31">
      <c r="A22" s="351" t="s">
        <v>69</v>
      </c>
      <c r="B22" s="352" t="s">
        <v>35</v>
      </c>
      <c r="C22" s="352" t="s">
        <v>35</v>
      </c>
      <c r="D22" s="352">
        <v>36.936959999999999</v>
      </c>
      <c r="E22" s="352" t="s">
        <v>35</v>
      </c>
      <c r="F22" s="352" t="s">
        <v>35</v>
      </c>
      <c r="G22" s="352" t="s">
        <v>35</v>
      </c>
      <c r="H22" s="353">
        <v>36.936959999999999</v>
      </c>
      <c r="I22" s="352">
        <v>34.776960000000003</v>
      </c>
      <c r="J22" s="352">
        <v>12.583422000000001</v>
      </c>
    </row>
    <row r="23" spans="1:31">
      <c r="A23" s="351" t="s">
        <v>105</v>
      </c>
      <c r="B23" s="352" t="s">
        <v>35</v>
      </c>
      <c r="C23" s="352" t="s">
        <v>35</v>
      </c>
      <c r="D23" s="352">
        <v>48.617159999999998</v>
      </c>
      <c r="E23" s="352" t="s">
        <v>35</v>
      </c>
      <c r="F23" s="352" t="s">
        <v>35</v>
      </c>
      <c r="G23" s="352" t="s">
        <v>35</v>
      </c>
      <c r="H23" s="353">
        <v>48.617159999999998</v>
      </c>
      <c r="I23" s="352">
        <v>38.11036</v>
      </c>
      <c r="J23" s="352">
        <v>38.161189999999998</v>
      </c>
    </row>
    <row r="24" spans="1:31">
      <c r="A24" s="351" t="s">
        <v>72</v>
      </c>
      <c r="B24" s="352" t="s">
        <v>35</v>
      </c>
      <c r="C24" s="352" t="s">
        <v>35</v>
      </c>
      <c r="D24" s="352">
        <v>29.136959999999998</v>
      </c>
      <c r="E24" s="352" t="s">
        <v>35</v>
      </c>
      <c r="F24" s="352" t="s">
        <v>35</v>
      </c>
      <c r="G24" s="352" t="s">
        <v>35</v>
      </c>
      <c r="H24" s="353">
        <v>29.136959999999998</v>
      </c>
      <c r="I24" s="352">
        <v>29.136959999999998</v>
      </c>
      <c r="J24" s="352">
        <v>2.1852719999999999</v>
      </c>
    </row>
    <row r="25" spans="1:31" s="381" customFormat="1" ht="3.75" customHeight="1">
      <c r="A25" s="356"/>
      <c r="B25" s="357"/>
      <c r="C25" s="357"/>
      <c r="D25" s="357"/>
      <c r="E25" s="357"/>
      <c r="F25" s="357"/>
      <c r="G25" s="357"/>
      <c r="H25" s="358"/>
      <c r="I25" s="357"/>
      <c r="J25" s="357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</row>
    <row r="26" spans="1:31" s="381" customFormat="1" ht="15" customHeight="1">
      <c r="A26" s="360" t="s">
        <v>166</v>
      </c>
      <c r="B26" s="361" t="s">
        <v>35</v>
      </c>
      <c r="C26" s="361" t="s">
        <v>35</v>
      </c>
      <c r="D26" s="361">
        <v>268.845325</v>
      </c>
      <c r="E26" s="361" t="s">
        <v>35</v>
      </c>
      <c r="F26" s="361">
        <v>5.0000999999999998</v>
      </c>
      <c r="G26" s="361" t="s">
        <v>35</v>
      </c>
      <c r="H26" s="361">
        <v>273.84542499999998</v>
      </c>
      <c r="I26" s="361" t="s">
        <v>35</v>
      </c>
      <c r="J26" s="361">
        <v>107.71453400000001</v>
      </c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</row>
    <row r="27" spans="1:31" s="381" customFormat="1" ht="9" customHeight="1">
      <c r="A27" s="356"/>
      <c r="B27" s="362"/>
      <c r="C27" s="362"/>
      <c r="D27" s="362"/>
      <c r="E27" s="362"/>
      <c r="F27" s="362"/>
      <c r="G27" s="362"/>
      <c r="H27" s="362"/>
      <c r="I27" s="362"/>
      <c r="J27" s="363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</row>
    <row r="28" spans="1:31" s="385" customFormat="1" ht="19.5" customHeight="1">
      <c r="A28" s="398" t="s">
        <v>41</v>
      </c>
      <c r="B28" s="382"/>
      <c r="C28" s="382"/>
      <c r="D28" s="382"/>
      <c r="E28" s="382"/>
      <c r="F28" s="382"/>
      <c r="G28" s="382"/>
      <c r="H28" s="382"/>
      <c r="I28" s="382"/>
      <c r="J28" s="383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</row>
    <row r="29" spans="1:31" s="389" customFormat="1" ht="3.75" customHeight="1">
      <c r="A29" s="386"/>
      <c r="B29" s="387"/>
      <c r="C29" s="387"/>
      <c r="D29" s="387"/>
      <c r="E29" s="387"/>
      <c r="F29" s="387"/>
      <c r="G29" s="387"/>
      <c r="H29" s="387"/>
      <c r="I29" s="387"/>
      <c r="J29" s="388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</row>
    <row r="30" spans="1:31">
      <c r="A30" s="351" t="s">
        <v>121</v>
      </c>
      <c r="B30" s="352" t="s">
        <v>35</v>
      </c>
      <c r="C30" s="352" t="s">
        <v>35</v>
      </c>
      <c r="D30" s="352" t="s">
        <v>35</v>
      </c>
      <c r="E30" s="352" t="s">
        <v>35</v>
      </c>
      <c r="F30" s="352" t="s">
        <v>35</v>
      </c>
      <c r="G30" s="352">
        <v>17.20646</v>
      </c>
      <c r="H30" s="353">
        <v>17.20646</v>
      </c>
      <c r="I30" s="352">
        <v>17.20646</v>
      </c>
      <c r="J30" s="352" t="s">
        <v>250</v>
      </c>
    </row>
    <row r="31" spans="1:31" s="381" customFormat="1" ht="3.75" customHeight="1">
      <c r="A31" s="372"/>
      <c r="B31" s="357"/>
      <c r="C31" s="357"/>
      <c r="D31" s="357"/>
      <c r="E31" s="357"/>
      <c r="F31" s="357"/>
      <c r="G31" s="357"/>
      <c r="H31" s="358"/>
      <c r="I31" s="357"/>
      <c r="J31" s="357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</row>
    <row r="32" spans="1:31" s="381" customFormat="1" ht="15" customHeight="1">
      <c r="A32" s="360" t="s">
        <v>82</v>
      </c>
      <c r="B32" s="361" t="s">
        <v>35</v>
      </c>
      <c r="C32" s="361" t="s">
        <v>35</v>
      </c>
      <c r="D32" s="361" t="s">
        <v>35</v>
      </c>
      <c r="E32" s="361" t="s">
        <v>35</v>
      </c>
      <c r="F32" s="361" t="s">
        <v>35</v>
      </c>
      <c r="G32" s="361">
        <v>17.20646</v>
      </c>
      <c r="H32" s="361">
        <v>17.20646</v>
      </c>
      <c r="I32" s="361" t="s">
        <v>35</v>
      </c>
      <c r="J32" s="361" t="s">
        <v>250</v>
      </c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</row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7"/>
  <sheetViews>
    <sheetView showGridLines="0" zoomScaleNormal="100" workbookViewId="0">
      <selection activeCell="J1" sqref="J1"/>
    </sheetView>
  </sheetViews>
  <sheetFormatPr defaultRowHeight="12.75"/>
  <cols>
    <col min="1" max="1" width="20.7109375" style="3" customWidth="1"/>
    <col min="2" max="4" width="10.7109375" style="3" customWidth="1"/>
    <col min="5" max="5" width="12.7109375" style="3" customWidth="1"/>
    <col min="6" max="7" width="10.7109375" style="3" customWidth="1"/>
    <col min="8" max="16384" width="9.140625" style="3"/>
  </cols>
  <sheetData>
    <row r="1" spans="1:7" ht="15">
      <c r="A1" s="299" t="s">
        <v>341</v>
      </c>
      <c r="B1" s="298"/>
      <c r="C1" s="298"/>
      <c r="D1" s="298"/>
      <c r="E1" s="298"/>
      <c r="F1" s="298"/>
      <c r="G1" s="298"/>
    </row>
    <row r="2" spans="1:7" ht="15">
      <c r="A2" s="26" t="s">
        <v>196</v>
      </c>
      <c r="B2" s="26"/>
      <c r="C2" s="26"/>
      <c r="D2" s="26"/>
      <c r="E2" s="26"/>
      <c r="F2" s="26"/>
      <c r="G2" s="26"/>
    </row>
    <row r="3" spans="1:7" ht="15" customHeight="1">
      <c r="A3" s="30"/>
      <c r="B3" s="592" t="s">
        <v>0</v>
      </c>
      <c r="C3" s="592"/>
      <c r="D3" s="592"/>
      <c r="E3" s="592"/>
      <c r="F3" s="592"/>
      <c r="G3" s="30"/>
    </row>
    <row r="4" spans="1:7" ht="6" customHeight="1">
      <c r="A4" s="30"/>
      <c r="B4" s="32"/>
      <c r="C4" s="32"/>
      <c r="D4" s="32"/>
      <c r="E4" s="32"/>
      <c r="F4" s="32"/>
      <c r="G4" s="30"/>
    </row>
    <row r="5" spans="1:7" ht="14.25" customHeight="1">
      <c r="A5" s="258"/>
      <c r="B5" s="259"/>
      <c r="C5" s="259"/>
      <c r="D5" s="259"/>
      <c r="E5" s="259"/>
      <c r="F5" s="259"/>
      <c r="G5" s="260" t="s">
        <v>32</v>
      </c>
    </row>
    <row r="6" spans="1:7" ht="12.75" customHeight="1">
      <c r="A6" s="269" t="s">
        <v>33</v>
      </c>
      <c r="B6" s="259" t="s">
        <v>3</v>
      </c>
      <c r="C6" s="259" t="s">
        <v>4</v>
      </c>
      <c r="D6" s="259" t="s">
        <v>5</v>
      </c>
      <c r="E6" s="259" t="s">
        <v>6</v>
      </c>
      <c r="F6" s="259" t="s">
        <v>7</v>
      </c>
      <c r="G6" s="260" t="s">
        <v>34</v>
      </c>
    </row>
    <row r="7" spans="1:7" ht="3.75" customHeight="1">
      <c r="G7" s="69"/>
    </row>
    <row r="8" spans="1:7" ht="12.75" customHeight="1">
      <c r="A8" s="127" t="s">
        <v>24</v>
      </c>
      <c r="B8" s="102" t="s">
        <v>35</v>
      </c>
      <c r="C8" s="103">
        <v>105.97395</v>
      </c>
      <c r="D8" s="103">
        <v>179.42347211999996</v>
      </c>
      <c r="E8" s="103">
        <v>16.688251920000003</v>
      </c>
      <c r="F8" s="103">
        <v>10.791715830000001</v>
      </c>
      <c r="G8" s="328">
        <v>312.87738986999989</v>
      </c>
    </row>
    <row r="9" spans="1:7" ht="12.75" customHeight="1">
      <c r="A9" s="127" t="s">
        <v>25</v>
      </c>
      <c r="B9" s="102" t="s">
        <v>35</v>
      </c>
      <c r="C9" s="103">
        <v>7.1298500000000002</v>
      </c>
      <c r="D9" s="103">
        <v>154.36354397999997</v>
      </c>
      <c r="E9" s="103">
        <v>1.5608398000000001</v>
      </c>
      <c r="F9" s="103">
        <v>1.0116868999999999</v>
      </c>
      <c r="G9" s="328">
        <v>164.06592067999995</v>
      </c>
    </row>
    <row r="10" spans="1:7" ht="12.75" customHeight="1">
      <c r="A10" s="127" t="s">
        <v>18</v>
      </c>
      <c r="B10" s="102" t="s">
        <v>35</v>
      </c>
      <c r="C10" s="103">
        <v>22.305600000000002</v>
      </c>
      <c r="D10" s="103">
        <v>102.64544151999999</v>
      </c>
      <c r="E10" s="102" t="s">
        <v>35</v>
      </c>
      <c r="F10" s="103">
        <v>2.6980539600000002</v>
      </c>
      <c r="G10" s="328">
        <v>127.64909547999996</v>
      </c>
    </row>
    <row r="11" spans="1:7" ht="12.75" customHeight="1">
      <c r="A11" s="127" t="s">
        <v>188</v>
      </c>
      <c r="B11" s="103">
        <v>30.271862000000009</v>
      </c>
      <c r="C11" s="103">
        <v>23.333500000000001</v>
      </c>
      <c r="D11" s="103">
        <v>66.567739000000003</v>
      </c>
      <c r="E11" s="103">
        <v>1.0406455800000001</v>
      </c>
      <c r="F11" s="102" t="s">
        <v>35</v>
      </c>
      <c r="G11" s="328">
        <v>121.21374658000003</v>
      </c>
    </row>
    <row r="12" spans="1:7" ht="12.75" customHeight="1">
      <c r="A12" s="127" t="s">
        <v>151</v>
      </c>
      <c r="B12" s="102" t="s">
        <v>35</v>
      </c>
      <c r="C12" s="103">
        <v>6.8227900000000004</v>
      </c>
      <c r="D12" s="103">
        <v>55.41407186</v>
      </c>
      <c r="E12" s="103">
        <v>1.0406455800000001</v>
      </c>
      <c r="F12" s="102" t="s">
        <v>35</v>
      </c>
      <c r="G12" s="328">
        <v>63.277507440000008</v>
      </c>
    </row>
    <row r="13" spans="1:7" ht="12.75" customHeight="1">
      <c r="A13" s="127" t="s">
        <v>53</v>
      </c>
      <c r="B13" s="102" t="s">
        <v>35</v>
      </c>
      <c r="C13" s="103">
        <v>6.2436163400000009</v>
      </c>
      <c r="D13" s="103">
        <v>38.644359999999999</v>
      </c>
      <c r="E13" s="102" t="s">
        <v>35</v>
      </c>
      <c r="F13" s="102" t="s">
        <v>35</v>
      </c>
      <c r="G13" s="328">
        <v>44.887976339999994</v>
      </c>
    </row>
    <row r="14" spans="1:7" ht="12.75" customHeight="1">
      <c r="A14" s="127" t="s">
        <v>28</v>
      </c>
      <c r="B14" s="102" t="s">
        <v>35</v>
      </c>
      <c r="C14" s="103">
        <v>39.456299999999999</v>
      </c>
      <c r="D14" s="102" t="s">
        <v>35</v>
      </c>
      <c r="E14" s="102" t="s">
        <v>35</v>
      </c>
      <c r="F14" s="102" t="s">
        <v>35</v>
      </c>
      <c r="G14" s="328">
        <v>39.456299999999999</v>
      </c>
    </row>
    <row r="15" spans="1:7" ht="12.75" customHeight="1">
      <c r="A15" s="127" t="s">
        <v>27</v>
      </c>
      <c r="B15" s="102" t="s">
        <v>35</v>
      </c>
      <c r="C15" s="102" t="s">
        <v>35</v>
      </c>
      <c r="D15" s="103">
        <v>27.383156319999998</v>
      </c>
      <c r="E15" s="103">
        <v>2.1868942200000001</v>
      </c>
      <c r="F15" s="102" t="s">
        <v>35</v>
      </c>
      <c r="G15" s="328">
        <v>29.570050539999997</v>
      </c>
    </row>
    <row r="16" spans="1:7" ht="12.75" customHeight="1">
      <c r="A16" s="127" t="s">
        <v>22</v>
      </c>
      <c r="B16" s="102" t="s">
        <v>35</v>
      </c>
      <c r="C16" s="102" t="s">
        <v>35</v>
      </c>
      <c r="D16" s="103">
        <v>26.304340470000007</v>
      </c>
      <c r="E16" s="103">
        <v>1.3006141200000001</v>
      </c>
      <c r="F16" s="102" t="s">
        <v>35</v>
      </c>
      <c r="G16" s="328">
        <v>27.604954590000006</v>
      </c>
    </row>
    <row r="17" spans="1:7" ht="12.75" customHeight="1">
      <c r="A17" s="127" t="s">
        <v>26</v>
      </c>
      <c r="B17" s="102" t="s">
        <v>35</v>
      </c>
      <c r="C17" s="102" t="s">
        <v>35</v>
      </c>
      <c r="D17" s="103">
        <v>21.770385780000005</v>
      </c>
      <c r="E17" s="103">
        <v>1.9264113999999999</v>
      </c>
      <c r="F17" s="102" t="s">
        <v>35</v>
      </c>
      <c r="G17" s="328">
        <v>23.696797180000011</v>
      </c>
    </row>
    <row r="18" spans="1:7" ht="12.75" customHeight="1">
      <c r="A18" s="127" t="s">
        <v>136</v>
      </c>
      <c r="B18" s="103">
        <v>3.2376</v>
      </c>
      <c r="C18" s="103">
        <v>12.443999999999999</v>
      </c>
      <c r="D18" s="103">
        <v>3.2318872900000004</v>
      </c>
      <c r="E18" s="103">
        <v>4.1623251799999998</v>
      </c>
      <c r="F18" s="102" t="s">
        <v>35</v>
      </c>
      <c r="G18" s="328">
        <v>23.075812469999999</v>
      </c>
    </row>
    <row r="19" spans="1:7" ht="12.75" customHeight="1">
      <c r="A19" s="127" t="s">
        <v>91</v>
      </c>
      <c r="B19" s="102" t="s">
        <v>35</v>
      </c>
      <c r="C19" s="103">
        <v>19.710600000000007</v>
      </c>
      <c r="D19" s="103">
        <v>0.50667680000000004</v>
      </c>
      <c r="E19" s="102" t="s">
        <v>35</v>
      </c>
      <c r="F19" s="102" t="s">
        <v>35</v>
      </c>
      <c r="G19" s="328">
        <v>20.217276800000004</v>
      </c>
    </row>
    <row r="20" spans="1:7" ht="12.75" customHeight="1">
      <c r="A20" s="127" t="s">
        <v>152</v>
      </c>
      <c r="B20" s="102" t="s">
        <v>35</v>
      </c>
      <c r="C20" s="103">
        <v>6.0701999999999998</v>
      </c>
      <c r="D20" s="103">
        <v>13.9194</v>
      </c>
      <c r="E20" s="102" t="s">
        <v>35</v>
      </c>
      <c r="F20" s="102" t="s">
        <v>35</v>
      </c>
      <c r="G20" s="328">
        <v>19.989600000000003</v>
      </c>
    </row>
    <row r="21" spans="1:7" ht="12.75" customHeight="1">
      <c r="A21" s="127" t="s">
        <v>149</v>
      </c>
      <c r="B21" s="102" t="s">
        <v>35</v>
      </c>
      <c r="C21" s="103">
        <v>3.9416298000000003</v>
      </c>
      <c r="D21" s="103">
        <v>14.809114270000002</v>
      </c>
      <c r="E21" s="103">
        <v>0.13011284000000001</v>
      </c>
      <c r="F21" s="102" t="s">
        <v>35</v>
      </c>
      <c r="G21" s="328">
        <v>18.880856910000006</v>
      </c>
    </row>
    <row r="22" spans="1:7" ht="12.75" customHeight="1">
      <c r="A22" s="127" t="s">
        <v>21</v>
      </c>
      <c r="B22" s="102" t="s">
        <v>35</v>
      </c>
      <c r="C22" s="103">
        <v>3.0350999999999999</v>
      </c>
      <c r="D22" s="103">
        <v>15.569423799999997</v>
      </c>
      <c r="E22" s="102" t="s">
        <v>35</v>
      </c>
      <c r="F22" s="102" t="s">
        <v>35</v>
      </c>
      <c r="G22" s="328">
        <v>18.604523799999999</v>
      </c>
    </row>
    <row r="23" spans="1:7" ht="12.75" customHeight="1">
      <c r="A23" s="127" t="s">
        <v>16</v>
      </c>
      <c r="B23" s="102" t="s">
        <v>35</v>
      </c>
      <c r="C23" s="102" t="s">
        <v>35</v>
      </c>
      <c r="D23" s="103">
        <v>17.234999999999999</v>
      </c>
      <c r="E23" s="102" t="s">
        <v>35</v>
      </c>
      <c r="F23" s="102" t="s">
        <v>35</v>
      </c>
      <c r="G23" s="328">
        <v>17.234999999999999</v>
      </c>
    </row>
    <row r="24" spans="1:7" ht="12.75" customHeight="1">
      <c r="A24" s="127" t="s">
        <v>159</v>
      </c>
      <c r="B24" s="102" t="s">
        <v>35</v>
      </c>
      <c r="C24" s="102" t="s">
        <v>35</v>
      </c>
      <c r="D24" s="103">
        <v>16.403146979999995</v>
      </c>
      <c r="E24" s="102" t="s">
        <v>35</v>
      </c>
      <c r="F24" s="102" t="s">
        <v>35</v>
      </c>
      <c r="G24" s="328">
        <v>16.403146979999995</v>
      </c>
    </row>
    <row r="25" spans="1:7" ht="12.75" customHeight="1">
      <c r="A25" s="127" t="s">
        <v>185</v>
      </c>
      <c r="B25" s="102" t="s">
        <v>35</v>
      </c>
      <c r="C25" s="103">
        <v>2.3807899999999997</v>
      </c>
      <c r="D25" s="103">
        <v>9.9453999999999994</v>
      </c>
      <c r="E25" s="103">
        <v>0.26022568000000001</v>
      </c>
      <c r="F25" s="102" t="s">
        <v>35</v>
      </c>
      <c r="G25" s="328">
        <v>12.58641568</v>
      </c>
    </row>
    <row r="26" spans="1:7" ht="12.75" customHeight="1">
      <c r="A26" s="127" t="s">
        <v>186</v>
      </c>
      <c r="B26" s="102" t="s">
        <v>35</v>
      </c>
      <c r="C26" s="103">
        <v>6.8701999999999996</v>
      </c>
      <c r="D26" s="103">
        <v>5.6399999999999988</v>
      </c>
      <c r="E26" s="102" t="s">
        <v>35</v>
      </c>
      <c r="F26" s="102" t="s">
        <v>35</v>
      </c>
      <c r="G26" s="328">
        <v>12.510199999999999</v>
      </c>
    </row>
    <row r="27" spans="1:7" ht="12.75" customHeight="1">
      <c r="A27" s="127" t="s">
        <v>29</v>
      </c>
      <c r="B27" s="102" t="s">
        <v>35</v>
      </c>
      <c r="C27" s="102" t="s">
        <v>35</v>
      </c>
      <c r="D27" s="103">
        <v>11.092327990000001</v>
      </c>
      <c r="E27" s="103">
        <v>1.1852198999999999</v>
      </c>
      <c r="F27" s="102" t="s">
        <v>35</v>
      </c>
      <c r="G27" s="328">
        <v>12.277547890000001</v>
      </c>
    </row>
    <row r="28" spans="1:7" ht="12.75" customHeight="1">
      <c r="A28" s="127" t="s">
        <v>13</v>
      </c>
      <c r="B28" s="102" t="s">
        <v>35</v>
      </c>
      <c r="C28" s="103">
        <v>3.1216796000000002</v>
      </c>
      <c r="D28" s="103">
        <v>7.9448015600000002</v>
      </c>
      <c r="E28" s="102" t="s">
        <v>35</v>
      </c>
      <c r="F28" s="102" t="s">
        <v>35</v>
      </c>
      <c r="G28" s="328">
        <v>11.066481160000004</v>
      </c>
    </row>
    <row r="29" spans="1:7" ht="12.75" customHeight="1">
      <c r="A29" s="127" t="s">
        <v>155</v>
      </c>
      <c r="B29" s="102" t="s">
        <v>35</v>
      </c>
      <c r="C29" s="103">
        <v>0.8</v>
      </c>
      <c r="D29" s="103">
        <v>8.4308745800000011</v>
      </c>
      <c r="E29" s="102" t="s">
        <v>35</v>
      </c>
      <c r="F29" s="102" t="s">
        <v>35</v>
      </c>
      <c r="G29" s="328">
        <v>9.2308745800000036</v>
      </c>
    </row>
    <row r="30" spans="1:7" ht="12.75" customHeight="1">
      <c r="A30" s="127" t="s">
        <v>153</v>
      </c>
      <c r="B30" s="102" t="s">
        <v>35</v>
      </c>
      <c r="C30" s="102" t="s">
        <v>35</v>
      </c>
      <c r="D30" s="103">
        <v>9.06</v>
      </c>
      <c r="E30" s="102" t="s">
        <v>35</v>
      </c>
      <c r="F30" s="102" t="s">
        <v>35</v>
      </c>
      <c r="G30" s="328">
        <v>9.06</v>
      </c>
    </row>
    <row r="31" spans="1:7" ht="12.75" customHeight="1">
      <c r="A31" s="127" t="s">
        <v>331</v>
      </c>
      <c r="B31" s="103">
        <v>2.4047999999999998</v>
      </c>
      <c r="C31" s="103">
        <v>4.8560999999999996</v>
      </c>
      <c r="D31" s="103">
        <v>0.06</v>
      </c>
      <c r="E31" s="102" t="s">
        <v>35</v>
      </c>
      <c r="F31" s="102" t="s">
        <v>35</v>
      </c>
      <c r="G31" s="328">
        <v>7.3209</v>
      </c>
    </row>
    <row r="32" spans="1:7" ht="12.75" customHeight="1">
      <c r="A32" s="126" t="s">
        <v>150</v>
      </c>
      <c r="B32" s="100" t="s">
        <v>35</v>
      </c>
      <c r="C32" s="100" t="s">
        <v>35</v>
      </c>
      <c r="D32" s="101">
        <v>6.0701999999999998</v>
      </c>
      <c r="E32" s="100" t="s">
        <v>35</v>
      </c>
      <c r="F32" s="100" t="s">
        <v>35</v>
      </c>
      <c r="G32" s="329">
        <v>6.0701999999999998</v>
      </c>
    </row>
    <row r="33" spans="1:7" ht="12.75" customHeight="1">
      <c r="A33" s="127" t="s">
        <v>15</v>
      </c>
      <c r="B33" s="102" t="s">
        <v>35</v>
      </c>
      <c r="C33" s="102" t="s">
        <v>35</v>
      </c>
      <c r="D33" s="103">
        <v>5.3957745800000003</v>
      </c>
      <c r="E33" s="102" t="s">
        <v>35</v>
      </c>
      <c r="F33" s="102" t="s">
        <v>35</v>
      </c>
      <c r="G33" s="328">
        <v>5.3957745800000003</v>
      </c>
    </row>
    <row r="34" spans="1:7" s="6" customFormat="1" ht="12.75" customHeight="1">
      <c r="A34" s="127" t="s">
        <v>234</v>
      </c>
      <c r="B34" s="102" t="s">
        <v>35</v>
      </c>
      <c r="C34" s="102" t="s">
        <v>35</v>
      </c>
      <c r="D34" s="103">
        <v>3.3334000000000001</v>
      </c>
      <c r="E34" s="103">
        <v>1.6667000000000001</v>
      </c>
      <c r="F34" s="102" t="s">
        <v>35</v>
      </c>
      <c r="G34" s="328">
        <v>5.0000999999999998</v>
      </c>
    </row>
    <row r="35" spans="1:7" ht="12.75" customHeight="1">
      <c r="A35" s="127" t="s">
        <v>156</v>
      </c>
      <c r="B35" s="102" t="s">
        <v>35</v>
      </c>
      <c r="C35" s="102" t="s">
        <v>35</v>
      </c>
      <c r="D35" s="103">
        <v>4.7279999999999989</v>
      </c>
      <c r="E35" s="102" t="s">
        <v>35</v>
      </c>
      <c r="F35" s="102" t="s">
        <v>35</v>
      </c>
      <c r="G35" s="328">
        <v>4.7279999999999989</v>
      </c>
    </row>
    <row r="36" spans="1:7" ht="12.75" customHeight="1">
      <c r="A36" s="127" t="s">
        <v>30</v>
      </c>
      <c r="B36" s="102" t="s">
        <v>35</v>
      </c>
      <c r="C36" s="103">
        <v>4.0468000000000002</v>
      </c>
      <c r="D36" s="102" t="s">
        <v>35</v>
      </c>
      <c r="E36" s="102" t="s">
        <v>35</v>
      </c>
      <c r="F36" s="102" t="s">
        <v>35</v>
      </c>
      <c r="G36" s="328">
        <v>4.0468000000000002</v>
      </c>
    </row>
    <row r="37" spans="1:7" ht="12.75" customHeight="1">
      <c r="A37" s="127" t="s">
        <v>92</v>
      </c>
      <c r="B37" s="102" t="s">
        <v>35</v>
      </c>
      <c r="C37" s="102" t="s">
        <v>35</v>
      </c>
      <c r="D37" s="103">
        <v>4</v>
      </c>
      <c r="E37" s="102" t="s">
        <v>35</v>
      </c>
      <c r="F37" s="102" t="s">
        <v>35</v>
      </c>
      <c r="G37" s="328">
        <v>4</v>
      </c>
    </row>
    <row r="38" spans="1:7" ht="12.75" customHeight="1">
      <c r="A38" s="127" t="s">
        <v>154</v>
      </c>
      <c r="B38" s="102" t="s">
        <v>35</v>
      </c>
      <c r="C38" s="102" t="s">
        <v>35</v>
      </c>
      <c r="D38" s="103">
        <v>3.0350999999999999</v>
      </c>
      <c r="E38" s="102" t="s">
        <v>35</v>
      </c>
      <c r="F38" s="102" t="s">
        <v>35</v>
      </c>
      <c r="G38" s="328">
        <v>3.0350999999999999</v>
      </c>
    </row>
    <row r="39" spans="1:7" ht="12.75" customHeight="1">
      <c r="A39" s="127" t="s">
        <v>157</v>
      </c>
      <c r="B39" s="102" t="s">
        <v>35</v>
      </c>
      <c r="C39" s="102" t="s">
        <v>35</v>
      </c>
      <c r="D39" s="103">
        <v>2.4280499999999998</v>
      </c>
      <c r="E39" s="102" t="s">
        <v>35</v>
      </c>
      <c r="F39" s="102" t="s">
        <v>35</v>
      </c>
      <c r="G39" s="328">
        <v>2.4280499999999998</v>
      </c>
    </row>
    <row r="40" spans="1:7" ht="12.75" customHeight="1">
      <c r="A40" s="127" t="s">
        <v>20</v>
      </c>
      <c r="B40" s="102" t="s">
        <v>35</v>
      </c>
      <c r="C40" s="102" t="s">
        <v>35</v>
      </c>
      <c r="D40" s="103">
        <v>2.4280499999999998</v>
      </c>
      <c r="E40" s="102" t="s">
        <v>35</v>
      </c>
      <c r="F40" s="102" t="s">
        <v>35</v>
      </c>
      <c r="G40" s="328">
        <v>2.4280499999999998</v>
      </c>
    </row>
    <row r="41" spans="1:7" ht="12.75" customHeight="1">
      <c r="A41" s="127" t="s">
        <v>242</v>
      </c>
      <c r="B41" s="102" t="s">
        <v>35</v>
      </c>
      <c r="C41" s="102" t="s">
        <v>35</v>
      </c>
      <c r="D41" s="103">
        <v>1.4567999999999999</v>
      </c>
      <c r="E41" s="102" t="s">
        <v>35</v>
      </c>
      <c r="F41" s="102" t="s">
        <v>35</v>
      </c>
      <c r="G41" s="328">
        <v>1.4567999999999999</v>
      </c>
    </row>
    <row r="42" spans="1:7" ht="12.75" customHeight="1">
      <c r="A42" s="127" t="s">
        <v>14</v>
      </c>
      <c r="B42" s="102" t="s">
        <v>35</v>
      </c>
      <c r="C42" s="102" t="s">
        <v>35</v>
      </c>
      <c r="D42" s="103">
        <v>1.3490269800000001</v>
      </c>
      <c r="E42" s="102" t="s">
        <v>35</v>
      </c>
      <c r="F42" s="102" t="s">
        <v>35</v>
      </c>
      <c r="G42" s="328">
        <v>1.3490269800000001</v>
      </c>
    </row>
    <row r="43" spans="1:7" ht="12.75" customHeight="1">
      <c r="A43" s="128" t="s">
        <v>160</v>
      </c>
      <c r="B43" s="104" t="s">
        <v>35</v>
      </c>
      <c r="C43" s="104" t="s">
        <v>35</v>
      </c>
      <c r="D43" s="105">
        <v>0.53400000000000003</v>
      </c>
      <c r="E43" s="102" t="s">
        <v>35</v>
      </c>
      <c r="F43" s="104" t="s">
        <v>35</v>
      </c>
      <c r="G43" s="330">
        <v>0.53400000000000003</v>
      </c>
    </row>
    <row r="44" spans="1:7" ht="3.75" customHeight="1">
      <c r="A44" s="30"/>
      <c r="B44" s="52"/>
      <c r="C44" s="52"/>
      <c r="D44" s="52"/>
      <c r="E44" s="52"/>
      <c r="F44" s="52"/>
      <c r="G44" s="52"/>
    </row>
    <row r="45" spans="1:7" ht="12.75" customHeight="1">
      <c r="A45" s="331" t="s">
        <v>31</v>
      </c>
      <c r="B45" s="106">
        <v>35.914262000000008</v>
      </c>
      <c r="C45" s="106">
        <v>278.54270573999992</v>
      </c>
      <c r="D45" s="106">
        <v>841.12296587999879</v>
      </c>
      <c r="E45" s="106">
        <v>33.148886219999987</v>
      </c>
      <c r="F45" s="106">
        <v>14.501456689999999</v>
      </c>
      <c r="G45" s="107">
        <v>1203.2302765299987</v>
      </c>
    </row>
    <row r="46" spans="1:7" ht="12.75" customHeight="1"/>
    <row r="47" spans="1:7" ht="15" customHeight="1"/>
    <row r="58" spans="2:6">
      <c r="B58" s="69"/>
      <c r="C58" s="69"/>
      <c r="D58" s="69"/>
      <c r="E58" s="69"/>
      <c r="F58" s="69"/>
    </row>
    <row r="59" spans="2:6">
      <c r="B59" s="12"/>
      <c r="C59" s="12"/>
      <c r="D59" s="12"/>
      <c r="E59" s="12"/>
      <c r="F59" s="12"/>
    </row>
    <row r="85" spans="2:6">
      <c r="B85" s="69"/>
      <c r="C85" s="69"/>
      <c r="D85" s="69"/>
      <c r="E85" s="69"/>
      <c r="F85" s="69"/>
    </row>
    <row r="86" spans="2:6">
      <c r="B86" s="8"/>
      <c r="C86" s="8"/>
      <c r="D86" s="8"/>
      <c r="E86" s="8"/>
      <c r="F86" s="8"/>
    </row>
    <row r="89" spans="2:6" ht="13.5" customHeight="1"/>
    <row r="116" spans="2:6">
      <c r="B116" s="69"/>
      <c r="C116" s="69"/>
      <c r="D116" s="69"/>
      <c r="E116" s="69"/>
      <c r="F116" s="69"/>
    </row>
    <row r="117" spans="2:6">
      <c r="B117" s="8"/>
      <c r="C117" s="8"/>
      <c r="D117" s="8"/>
      <c r="E117" s="8"/>
      <c r="F117" s="8"/>
    </row>
  </sheetData>
  <sortState ref="A10:G44">
    <sortCondition descending="1" ref="G9"/>
  </sortState>
  <mergeCells count="1">
    <mergeCell ref="B3:F3"/>
  </mergeCells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AA121"/>
  <sheetViews>
    <sheetView showGridLines="0" workbookViewId="0">
      <selection activeCell="M1" sqref="M1"/>
    </sheetView>
  </sheetViews>
  <sheetFormatPr defaultRowHeight="12.75"/>
  <cols>
    <col min="1" max="1" width="33.7109375" style="380" customWidth="1"/>
    <col min="2" max="2" width="7.7109375" style="380" customWidth="1"/>
    <col min="3" max="4" width="9.7109375" style="380" customWidth="1"/>
    <col min="5" max="5" width="10.28515625" style="380" bestFit="1" customWidth="1"/>
    <col min="6" max="6" width="7.7109375" style="380" customWidth="1"/>
    <col min="7" max="7" width="9.140625" style="380" bestFit="1" customWidth="1"/>
    <col min="8" max="8" width="7.7109375" style="380" customWidth="1"/>
    <col min="9" max="10" width="9.7109375" style="380" customWidth="1"/>
    <col min="11" max="11" width="8.7109375" style="380" customWidth="1"/>
    <col min="12" max="27" width="12.7109375" style="379" customWidth="1"/>
    <col min="28" max="61" width="12.7109375" style="380" customWidth="1"/>
    <col min="62" max="16384" width="9.140625" style="380"/>
  </cols>
  <sheetData>
    <row r="1" spans="1:27" s="373" customFormat="1" ht="15" customHeight="1">
      <c r="A1" s="139" t="s">
        <v>365</v>
      </c>
    </row>
    <row r="2" spans="1:27" s="375" customFormat="1" ht="15" customHeight="1">
      <c r="A2" s="374"/>
    </row>
    <row r="3" spans="1:27" s="375" customFormat="1" ht="15" customHeight="1">
      <c r="A3" s="376"/>
      <c r="B3" s="614"/>
      <c r="C3" s="614"/>
      <c r="D3" s="614"/>
      <c r="E3" s="614"/>
      <c r="F3" s="614"/>
      <c r="G3" s="614"/>
      <c r="H3" s="614"/>
      <c r="I3" s="377"/>
      <c r="J3" s="377"/>
      <c r="K3" s="377"/>
    </row>
    <row r="4" spans="1:27" s="375" customFormat="1" ht="6" customHeight="1">
      <c r="A4" s="376"/>
      <c r="I4" s="377"/>
      <c r="J4" s="377"/>
      <c r="K4" s="377"/>
    </row>
    <row r="5" spans="1:27" s="343" customFormat="1" ht="36" customHeight="1" thickBot="1">
      <c r="A5" s="397" t="s">
        <v>254</v>
      </c>
      <c r="B5" s="396" t="s">
        <v>176</v>
      </c>
      <c r="C5" s="343" t="s">
        <v>228</v>
      </c>
      <c r="D5" s="343" t="s">
        <v>229</v>
      </c>
      <c r="E5" s="343" t="s">
        <v>230</v>
      </c>
      <c r="F5" s="343" t="s">
        <v>434</v>
      </c>
      <c r="G5" s="343" t="s">
        <v>291</v>
      </c>
      <c r="H5" s="343" t="s">
        <v>117</v>
      </c>
      <c r="I5" s="343" t="s">
        <v>255</v>
      </c>
      <c r="J5" s="343" t="s">
        <v>256</v>
      </c>
      <c r="K5" s="343" t="s">
        <v>257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78"/>
      <c r="Z5" s="344" t="s">
        <v>289</v>
      </c>
      <c r="AA5" s="344"/>
    </row>
    <row r="6" spans="1:27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78"/>
      <c r="Z6" s="348"/>
      <c r="AA6" s="348"/>
    </row>
    <row r="7" spans="1:27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78"/>
      <c r="Z7" s="348"/>
      <c r="AA7" s="348"/>
    </row>
    <row r="8" spans="1:27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</row>
    <row r="9" spans="1:27">
      <c r="A9" s="351" t="s">
        <v>55</v>
      </c>
      <c r="B9" s="352" t="s">
        <v>35</v>
      </c>
      <c r="C9" s="352">
        <v>15.1755</v>
      </c>
      <c r="D9" s="352" t="s">
        <v>35</v>
      </c>
      <c r="E9" s="352" t="s">
        <v>35</v>
      </c>
      <c r="F9" s="352" t="s">
        <v>35</v>
      </c>
      <c r="G9" s="352">
        <v>97.122299999999996</v>
      </c>
      <c r="H9" s="352" t="s">
        <v>35</v>
      </c>
      <c r="I9" s="353">
        <v>112.2978</v>
      </c>
      <c r="J9" s="352">
        <v>39.456074999999998</v>
      </c>
      <c r="K9" s="352">
        <v>15.934164000000001</v>
      </c>
      <c r="Z9" s="379" t="s">
        <v>290</v>
      </c>
    </row>
    <row r="10" spans="1:27">
      <c r="A10" s="351" t="s">
        <v>125</v>
      </c>
      <c r="B10" s="352">
        <v>72.841499999999996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3">
        <v>72.841499999999996</v>
      </c>
      <c r="J10" s="352">
        <v>24.2805</v>
      </c>
      <c r="K10" s="352">
        <v>13.657785000000001</v>
      </c>
    </row>
    <row r="11" spans="1:27">
      <c r="A11" s="351" t="s">
        <v>124</v>
      </c>
      <c r="B11" s="352" t="s">
        <v>35</v>
      </c>
      <c r="C11" s="352" t="s">
        <v>35</v>
      </c>
      <c r="D11" s="352" t="s">
        <v>35</v>
      </c>
      <c r="E11" s="352" t="s">
        <v>35</v>
      </c>
      <c r="F11" s="352">
        <v>24.280799999999999</v>
      </c>
      <c r="G11" s="352" t="s">
        <v>35</v>
      </c>
      <c r="H11" s="352" t="s">
        <v>35</v>
      </c>
      <c r="I11" s="353">
        <v>24.280799999999999</v>
      </c>
      <c r="J11" s="352">
        <v>24.280799999999999</v>
      </c>
      <c r="K11" s="352">
        <v>36.032708</v>
      </c>
    </row>
    <row r="12" spans="1:27">
      <c r="A12" s="351" t="s">
        <v>212</v>
      </c>
      <c r="B12" s="352">
        <v>48.561</v>
      </c>
      <c r="C12" s="352" t="s">
        <v>35</v>
      </c>
      <c r="D12" s="352" t="s">
        <v>35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3">
        <v>48.561</v>
      </c>
      <c r="J12" s="352">
        <v>24.2805</v>
      </c>
      <c r="K12" s="352">
        <v>16.99635</v>
      </c>
    </row>
    <row r="13" spans="1:27">
      <c r="A13" s="351" t="s">
        <v>173</v>
      </c>
      <c r="B13" s="352" t="s">
        <v>35</v>
      </c>
      <c r="C13" s="352" t="s">
        <v>35</v>
      </c>
      <c r="D13" s="352" t="s">
        <v>35</v>
      </c>
      <c r="E13" s="352" t="s">
        <v>35</v>
      </c>
      <c r="F13" s="352">
        <v>48.561300000000003</v>
      </c>
      <c r="G13" s="352" t="s">
        <v>35</v>
      </c>
      <c r="H13" s="352" t="s">
        <v>35</v>
      </c>
      <c r="I13" s="353">
        <v>48.561300000000003</v>
      </c>
      <c r="J13" s="352">
        <v>24.280650000000001</v>
      </c>
      <c r="K13" s="352">
        <v>6.070163</v>
      </c>
    </row>
    <row r="14" spans="1:27" s="381" customFormat="1" ht="3.75" customHeight="1">
      <c r="A14" s="356"/>
      <c r="B14" s="357"/>
      <c r="C14" s="357"/>
      <c r="D14" s="357"/>
      <c r="E14" s="357"/>
      <c r="F14" s="357"/>
      <c r="G14" s="357"/>
      <c r="H14" s="357"/>
      <c r="I14" s="358"/>
      <c r="J14" s="357"/>
      <c r="K14" s="357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</row>
    <row r="15" spans="1:27" s="381" customFormat="1" ht="15" customHeight="1">
      <c r="A15" s="360" t="s">
        <v>62</v>
      </c>
      <c r="B15" s="361">
        <v>121.4025</v>
      </c>
      <c r="C15" s="361">
        <v>15.1755</v>
      </c>
      <c r="D15" s="361" t="s">
        <v>35</v>
      </c>
      <c r="E15" s="361" t="s">
        <v>35</v>
      </c>
      <c r="F15" s="361">
        <v>72.842100000000002</v>
      </c>
      <c r="G15" s="361">
        <v>97.122299999999996</v>
      </c>
      <c r="H15" s="361" t="s">
        <v>35</v>
      </c>
      <c r="I15" s="361">
        <v>306.54239999999999</v>
      </c>
      <c r="J15" s="361" t="s">
        <v>35</v>
      </c>
      <c r="K15" s="361">
        <v>88.691169999999985</v>
      </c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</row>
    <row r="16" spans="1:27" s="381" customFormat="1" ht="9" customHeight="1">
      <c r="A16" s="356"/>
      <c r="B16" s="362"/>
      <c r="C16" s="362"/>
      <c r="D16" s="362"/>
      <c r="E16" s="362"/>
      <c r="F16" s="362"/>
      <c r="G16" s="362"/>
      <c r="H16" s="362"/>
      <c r="I16" s="362"/>
      <c r="J16" s="362"/>
      <c r="K16" s="363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</row>
    <row r="17" spans="1:27" s="385" customFormat="1" ht="19.5" customHeight="1">
      <c r="A17" s="550" t="s">
        <v>38</v>
      </c>
      <c r="B17" s="382"/>
      <c r="C17" s="382"/>
      <c r="D17" s="382"/>
      <c r="E17" s="382"/>
      <c r="F17" s="382"/>
      <c r="G17" s="382"/>
      <c r="H17" s="382"/>
      <c r="I17" s="382"/>
      <c r="J17" s="382"/>
      <c r="K17" s="383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</row>
    <row r="18" spans="1:27" s="389" customFormat="1" ht="3.75" customHeight="1">
      <c r="A18" s="386"/>
      <c r="B18" s="387"/>
      <c r="C18" s="387"/>
      <c r="D18" s="387"/>
      <c r="E18" s="387"/>
      <c r="F18" s="387"/>
      <c r="G18" s="387"/>
      <c r="H18" s="387"/>
      <c r="I18" s="387"/>
      <c r="J18" s="387"/>
      <c r="K18" s="388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</row>
    <row r="19" spans="1:27">
      <c r="A19" s="351" t="s">
        <v>216</v>
      </c>
      <c r="B19" s="352" t="s">
        <v>35</v>
      </c>
      <c r="C19" s="352" t="s">
        <v>35</v>
      </c>
      <c r="D19" s="352">
        <v>24.2805</v>
      </c>
      <c r="E19" s="352" t="s">
        <v>35</v>
      </c>
      <c r="F19" s="352" t="s">
        <v>35</v>
      </c>
      <c r="G19" s="352" t="s">
        <v>35</v>
      </c>
      <c r="H19" s="352" t="s">
        <v>35</v>
      </c>
      <c r="I19" s="353">
        <v>24.2805</v>
      </c>
      <c r="J19" s="352">
        <v>24.2805</v>
      </c>
      <c r="K19" s="352">
        <v>14.037164000000001</v>
      </c>
    </row>
    <row r="20" spans="1:27">
      <c r="A20" s="351" t="s">
        <v>63</v>
      </c>
      <c r="B20" s="352" t="s">
        <v>35</v>
      </c>
      <c r="C20" s="352" t="s">
        <v>35</v>
      </c>
      <c r="D20" s="352" t="s">
        <v>35</v>
      </c>
      <c r="E20" s="352">
        <v>15.1755</v>
      </c>
      <c r="F20" s="352" t="s">
        <v>35</v>
      </c>
      <c r="G20" s="352" t="s">
        <v>35</v>
      </c>
      <c r="H20" s="352" t="s">
        <v>35</v>
      </c>
      <c r="I20" s="353">
        <v>15.1755</v>
      </c>
      <c r="J20" s="352">
        <v>15.1755</v>
      </c>
      <c r="K20" s="352">
        <v>21.852720000000001</v>
      </c>
    </row>
    <row r="21" spans="1:27">
      <c r="A21" s="351" t="s">
        <v>69</v>
      </c>
      <c r="B21" s="352" t="s">
        <v>35</v>
      </c>
      <c r="C21" s="352" t="s">
        <v>35</v>
      </c>
      <c r="D21" s="352">
        <v>24.280799999999999</v>
      </c>
      <c r="E21" s="352" t="s">
        <v>35</v>
      </c>
      <c r="F21" s="352" t="s">
        <v>35</v>
      </c>
      <c r="G21" s="352" t="s">
        <v>35</v>
      </c>
      <c r="H21" s="352" t="s">
        <v>35</v>
      </c>
      <c r="I21" s="353">
        <v>24.280799999999999</v>
      </c>
      <c r="J21" s="352">
        <v>24.280799999999999</v>
      </c>
      <c r="K21" s="352">
        <v>27.619409999999998</v>
      </c>
    </row>
    <row r="22" spans="1:27">
      <c r="A22" s="351" t="s">
        <v>71</v>
      </c>
      <c r="B22" s="352" t="s">
        <v>35</v>
      </c>
      <c r="C22" s="352" t="s">
        <v>35</v>
      </c>
      <c r="D22" s="352">
        <v>24.280799999999999</v>
      </c>
      <c r="E22" s="352" t="s">
        <v>35</v>
      </c>
      <c r="F22" s="352" t="s">
        <v>35</v>
      </c>
      <c r="G22" s="352" t="s">
        <v>35</v>
      </c>
      <c r="H22" s="352">
        <v>15.1755</v>
      </c>
      <c r="I22" s="353">
        <v>39.456299999999999</v>
      </c>
      <c r="J22" s="352">
        <v>39.456299999999999</v>
      </c>
      <c r="K22" s="352">
        <v>55.238819999999997</v>
      </c>
    </row>
    <row r="23" spans="1:27" s="381" customFormat="1" ht="3.75" customHeight="1">
      <c r="A23" s="356"/>
      <c r="B23" s="357"/>
      <c r="C23" s="357"/>
      <c r="D23" s="357"/>
      <c r="E23" s="357"/>
      <c r="F23" s="357"/>
      <c r="G23" s="357"/>
      <c r="H23" s="357"/>
      <c r="I23" s="358"/>
      <c r="J23" s="357"/>
      <c r="K23" s="357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</row>
    <row r="24" spans="1:27" s="381" customFormat="1" ht="15" customHeight="1">
      <c r="A24" s="360" t="s">
        <v>166</v>
      </c>
      <c r="B24" s="361" t="s">
        <v>35</v>
      </c>
      <c r="C24" s="361" t="s">
        <v>35</v>
      </c>
      <c r="D24" s="361">
        <v>72.842100000000002</v>
      </c>
      <c r="E24" s="361">
        <v>15.1755</v>
      </c>
      <c r="F24" s="361" t="s">
        <v>35</v>
      </c>
      <c r="G24" s="361" t="s">
        <v>35</v>
      </c>
      <c r="H24" s="361">
        <v>15.1755</v>
      </c>
      <c r="I24" s="361">
        <v>103.1931</v>
      </c>
      <c r="J24" s="361" t="s">
        <v>35</v>
      </c>
      <c r="K24" s="361">
        <v>118.74811399999999</v>
      </c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</row>
    <row r="25" spans="1:27" s="379" customFormat="1"/>
    <row r="26" spans="1:27" s="379" customFormat="1"/>
    <row r="27" spans="1:27" s="379" customFormat="1"/>
    <row r="28" spans="1:27" s="379" customFormat="1"/>
    <row r="29" spans="1:27" s="379" customFormat="1"/>
    <row r="30" spans="1:27" s="379" customFormat="1"/>
    <row r="31" spans="1:27" s="379" customFormat="1"/>
    <row r="32" spans="1:27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</sheetData>
  <mergeCells count="1">
    <mergeCell ref="B3:H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Y118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2" width="7.7109375" style="380" customWidth="1"/>
    <col min="3" max="3" width="9.85546875" style="380" bestFit="1" customWidth="1"/>
    <col min="4" max="5" width="9.7109375" style="380" customWidth="1"/>
    <col min="6" max="6" width="7.7109375" style="380" customWidth="1"/>
    <col min="7" max="8" width="9.7109375" style="380" customWidth="1"/>
    <col min="9" max="9" width="8.7109375" style="380" customWidth="1"/>
    <col min="10" max="10" width="2.85546875" style="379" customWidth="1"/>
    <col min="11" max="25" width="12.7109375" style="379" customWidth="1"/>
    <col min="26" max="59" width="12.7109375" style="380" customWidth="1"/>
    <col min="60" max="16384" width="9.140625" style="380"/>
  </cols>
  <sheetData>
    <row r="1" spans="1:25" s="373" customFormat="1" ht="15" customHeight="1">
      <c r="A1" s="139" t="s">
        <v>366</v>
      </c>
    </row>
    <row r="2" spans="1:25" s="375" customFormat="1" ht="15" customHeight="1">
      <c r="A2" s="374"/>
    </row>
    <row r="3" spans="1:25" s="375" customFormat="1" ht="15" customHeight="1">
      <c r="A3" s="376"/>
      <c r="B3" s="614" t="s">
        <v>253</v>
      </c>
      <c r="C3" s="614"/>
      <c r="D3" s="614"/>
      <c r="E3" s="614"/>
      <c r="F3" s="614"/>
      <c r="G3" s="377"/>
      <c r="H3" s="377"/>
      <c r="I3" s="377"/>
    </row>
    <row r="4" spans="1:25" s="375" customFormat="1" ht="6" customHeight="1">
      <c r="A4" s="376"/>
      <c r="G4" s="377"/>
      <c r="H4" s="377"/>
      <c r="I4" s="377"/>
    </row>
    <row r="5" spans="1:25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228</v>
      </c>
      <c r="E5" s="343" t="s">
        <v>231</v>
      </c>
      <c r="F5" s="343" t="s">
        <v>88</v>
      </c>
      <c r="G5" s="343" t="s">
        <v>255</v>
      </c>
      <c r="H5" s="343" t="s">
        <v>256</v>
      </c>
      <c r="I5" s="343" t="s">
        <v>257</v>
      </c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78"/>
      <c r="X5" s="344" t="s">
        <v>289</v>
      </c>
      <c r="Y5" s="344"/>
    </row>
    <row r="6" spans="1:25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78"/>
      <c r="X6" s="348"/>
      <c r="Y6" s="348"/>
    </row>
    <row r="7" spans="1:25" s="385" customFormat="1" ht="19.5" customHeight="1">
      <c r="A7" s="398" t="s">
        <v>39</v>
      </c>
      <c r="B7" s="382"/>
      <c r="C7" s="382"/>
      <c r="D7" s="382"/>
      <c r="E7" s="382"/>
      <c r="F7" s="382"/>
      <c r="G7" s="382"/>
      <c r="H7" s="382"/>
      <c r="I7" s="383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</row>
    <row r="8" spans="1:25" s="389" customFormat="1" ht="3.75" customHeight="1">
      <c r="A8" s="386"/>
      <c r="B8" s="387"/>
      <c r="C8" s="387"/>
      <c r="D8" s="387"/>
      <c r="E8" s="387"/>
      <c r="F8" s="387"/>
      <c r="G8" s="387"/>
      <c r="H8" s="387"/>
      <c r="I8" s="388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</row>
    <row r="9" spans="1:25">
      <c r="A9" s="351" t="s">
        <v>75</v>
      </c>
      <c r="B9" s="352" t="s">
        <v>35</v>
      </c>
      <c r="C9" s="352">
        <v>24.280799999999999</v>
      </c>
      <c r="D9" s="352" t="s">
        <v>35</v>
      </c>
      <c r="E9" s="352" t="s">
        <v>35</v>
      </c>
      <c r="F9" s="352" t="s">
        <v>35</v>
      </c>
      <c r="G9" s="353">
        <v>24.280799999999999</v>
      </c>
      <c r="H9" s="352">
        <v>24.280799999999999</v>
      </c>
      <c r="I9" s="352">
        <v>0.121404</v>
      </c>
    </row>
    <row r="10" spans="1:25">
      <c r="A10" s="351" t="s">
        <v>76</v>
      </c>
      <c r="B10" s="352" t="s">
        <v>35</v>
      </c>
      <c r="C10" s="352" t="s">
        <v>35</v>
      </c>
      <c r="D10" s="352" t="s">
        <v>35</v>
      </c>
      <c r="E10" s="352">
        <v>30.350999999999999</v>
      </c>
      <c r="F10" s="352" t="s">
        <v>35</v>
      </c>
      <c r="G10" s="353">
        <v>30.350999999999999</v>
      </c>
      <c r="H10" s="352">
        <v>15.1755</v>
      </c>
      <c r="I10" s="352">
        <v>0.227634</v>
      </c>
    </row>
    <row r="11" spans="1:25">
      <c r="A11" s="351" t="s">
        <v>77</v>
      </c>
      <c r="B11" s="352">
        <v>30.350999999999999</v>
      </c>
      <c r="C11" s="352" t="s">
        <v>35</v>
      </c>
      <c r="D11" s="352" t="s">
        <v>35</v>
      </c>
      <c r="E11" s="352" t="s">
        <v>35</v>
      </c>
      <c r="F11" s="352" t="s">
        <v>35</v>
      </c>
      <c r="G11" s="353">
        <v>30.350999999999999</v>
      </c>
      <c r="H11" s="352">
        <v>15.1755</v>
      </c>
      <c r="I11" s="352">
        <v>7.5877499999999998</v>
      </c>
    </row>
    <row r="12" spans="1:25">
      <c r="A12" s="351" t="s">
        <v>96</v>
      </c>
      <c r="B12" s="352">
        <v>24.2805</v>
      </c>
      <c r="C12" s="352" t="s">
        <v>35</v>
      </c>
      <c r="D12" s="352" t="s">
        <v>35</v>
      </c>
      <c r="E12" s="352" t="s">
        <v>35</v>
      </c>
      <c r="F12" s="352" t="s">
        <v>35</v>
      </c>
      <c r="G12" s="353">
        <v>24.2805</v>
      </c>
      <c r="H12" s="352">
        <v>24.2805</v>
      </c>
      <c r="I12" s="352">
        <v>3.6420750000000002</v>
      </c>
    </row>
    <row r="13" spans="1:25">
      <c r="A13" s="351" t="s">
        <v>113</v>
      </c>
      <c r="B13" s="352">
        <v>24.2805</v>
      </c>
      <c r="C13" s="352" t="s">
        <v>35</v>
      </c>
      <c r="D13" s="352" t="s">
        <v>35</v>
      </c>
      <c r="E13" s="352" t="s">
        <v>35</v>
      </c>
      <c r="F13" s="352" t="s">
        <v>35</v>
      </c>
      <c r="G13" s="353">
        <v>24.2805</v>
      </c>
      <c r="H13" s="352">
        <v>24.2805</v>
      </c>
      <c r="I13" s="352">
        <v>1.8210379999999999</v>
      </c>
    </row>
    <row r="14" spans="1:25" s="381" customFormat="1" ht="3.75" customHeight="1">
      <c r="A14" s="356"/>
      <c r="B14" s="357"/>
      <c r="C14" s="357"/>
      <c r="D14" s="357"/>
      <c r="E14" s="357"/>
      <c r="F14" s="357"/>
      <c r="G14" s="358"/>
      <c r="H14" s="357"/>
      <c r="I14" s="357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</row>
    <row r="15" spans="1:25" s="381" customFormat="1" ht="15" customHeight="1">
      <c r="A15" s="360" t="s">
        <v>78</v>
      </c>
      <c r="B15" s="361">
        <v>78.912000000000006</v>
      </c>
      <c r="C15" s="361">
        <v>24.280799999999999</v>
      </c>
      <c r="D15" s="361" t="s">
        <v>35</v>
      </c>
      <c r="E15" s="361">
        <v>30.350999999999999</v>
      </c>
      <c r="F15" s="361" t="s">
        <v>35</v>
      </c>
      <c r="G15" s="361">
        <v>133.5438</v>
      </c>
      <c r="H15" s="361" t="s">
        <v>35</v>
      </c>
      <c r="I15" s="361">
        <v>13.399901</v>
      </c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</row>
    <row r="16" spans="1:25" s="381" customFormat="1" ht="9" customHeight="1">
      <c r="A16" s="356"/>
      <c r="B16" s="362"/>
      <c r="C16" s="362"/>
      <c r="D16" s="362"/>
      <c r="E16" s="362"/>
      <c r="F16" s="362"/>
      <c r="G16" s="362"/>
      <c r="H16" s="362"/>
      <c r="I16" s="363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</row>
    <row r="17" spans="1:25" s="385" customFormat="1" ht="19.5" customHeight="1">
      <c r="A17" s="398" t="s">
        <v>40</v>
      </c>
      <c r="B17" s="382"/>
      <c r="C17" s="382"/>
      <c r="D17" s="382"/>
      <c r="E17" s="382"/>
      <c r="F17" s="382"/>
      <c r="G17" s="382"/>
      <c r="H17" s="382"/>
      <c r="I17" s="383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</row>
    <row r="18" spans="1:25" s="389" customFormat="1" ht="3.75" customHeight="1">
      <c r="A18" s="386"/>
      <c r="B18" s="387"/>
      <c r="C18" s="387"/>
      <c r="D18" s="387"/>
      <c r="E18" s="387"/>
      <c r="F18" s="387"/>
      <c r="G18" s="387"/>
      <c r="H18" s="387"/>
      <c r="I18" s="388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</row>
    <row r="19" spans="1:25">
      <c r="A19" s="351" t="s">
        <v>112</v>
      </c>
      <c r="B19" s="352" t="s">
        <v>35</v>
      </c>
      <c r="C19" s="352" t="s">
        <v>35</v>
      </c>
      <c r="D19" s="352" t="s">
        <v>35</v>
      </c>
      <c r="E19" s="352" t="s">
        <v>35</v>
      </c>
      <c r="F19" s="352">
        <v>24.280799999999999</v>
      </c>
      <c r="G19" s="353">
        <v>24.280799999999999</v>
      </c>
      <c r="H19" s="352">
        <v>24.280799999999999</v>
      </c>
      <c r="I19" s="352">
        <v>1.6996560000000001</v>
      </c>
    </row>
    <row r="20" spans="1:25" s="381" customFormat="1" ht="3.75" customHeight="1">
      <c r="A20" s="372"/>
      <c r="B20" s="357"/>
      <c r="C20" s="357"/>
      <c r="D20" s="357"/>
      <c r="E20" s="357"/>
      <c r="F20" s="357"/>
      <c r="G20" s="358"/>
      <c r="H20" s="357"/>
      <c r="I20" s="357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</row>
    <row r="21" spans="1:25" s="381" customFormat="1" ht="15" customHeight="1">
      <c r="A21" s="360" t="s">
        <v>80</v>
      </c>
      <c r="B21" s="361" t="s">
        <v>35</v>
      </c>
      <c r="C21" s="361" t="s">
        <v>35</v>
      </c>
      <c r="D21" s="361" t="s">
        <v>35</v>
      </c>
      <c r="E21" s="361" t="s">
        <v>35</v>
      </c>
      <c r="F21" s="361">
        <v>24.280799999999999</v>
      </c>
      <c r="G21" s="361">
        <v>24.280799999999999</v>
      </c>
      <c r="H21" s="361" t="s">
        <v>35</v>
      </c>
      <c r="I21" s="361">
        <v>1.6996560000000001</v>
      </c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</row>
    <row r="22" spans="1:25" s="379" customFormat="1"/>
    <row r="23" spans="1:25" s="379" customFormat="1"/>
    <row r="24" spans="1:25" s="379" customFormat="1"/>
    <row r="25" spans="1:25" s="379" customFormat="1"/>
    <row r="26" spans="1:25" s="379" customFormat="1"/>
    <row r="27" spans="1:25" s="379" customFormat="1"/>
    <row r="28" spans="1:25" s="379" customFormat="1"/>
    <row r="29" spans="1:25" s="379" customFormat="1"/>
    <row r="30" spans="1:25" s="379" customFormat="1"/>
    <row r="31" spans="1:25" s="379" customFormat="1"/>
    <row r="32" spans="1:25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</sheetData>
  <mergeCells count="1">
    <mergeCell ref="B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Y124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2" width="8.28515625" style="380" bestFit="1" customWidth="1"/>
    <col min="3" max="4" width="9.7109375" style="380" customWidth="1"/>
    <col min="5" max="5" width="10.28515625" style="380" bestFit="1" customWidth="1"/>
    <col min="6" max="6" width="13.28515625" style="380" customWidth="1"/>
    <col min="7" max="7" width="7.7109375" style="380" customWidth="1"/>
    <col min="8" max="9" width="9.7109375" style="380" customWidth="1"/>
    <col min="10" max="10" width="8.7109375" style="380" customWidth="1"/>
    <col min="11" max="25" width="12.7109375" style="379" customWidth="1"/>
    <col min="26" max="59" width="12.7109375" style="380" customWidth="1"/>
    <col min="60" max="16384" width="9.140625" style="380"/>
  </cols>
  <sheetData>
    <row r="1" spans="1:25" s="373" customFormat="1" ht="15" customHeight="1">
      <c r="A1" s="139" t="s">
        <v>367</v>
      </c>
    </row>
    <row r="2" spans="1:25" s="375" customFormat="1" ht="15" customHeight="1">
      <c r="A2" s="374"/>
    </row>
    <row r="3" spans="1:25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377"/>
      <c r="I3" s="377"/>
      <c r="J3" s="377"/>
    </row>
    <row r="4" spans="1:25" s="375" customFormat="1" ht="6" customHeight="1">
      <c r="A4" s="376"/>
      <c r="H4" s="377"/>
      <c r="I4" s="377"/>
      <c r="J4" s="377"/>
    </row>
    <row r="5" spans="1:25" s="343" customFormat="1" ht="36" customHeight="1" thickBot="1">
      <c r="A5" s="397" t="s">
        <v>254</v>
      </c>
      <c r="B5" s="343" t="s">
        <v>114</v>
      </c>
      <c r="C5" s="343" t="s">
        <v>228</v>
      </c>
      <c r="D5" s="343" t="s">
        <v>229</v>
      </c>
      <c r="E5" s="343" t="s">
        <v>230</v>
      </c>
      <c r="F5" s="343" t="s">
        <v>261</v>
      </c>
      <c r="G5" s="343" t="s">
        <v>117</v>
      </c>
      <c r="H5" s="343" t="s">
        <v>255</v>
      </c>
      <c r="I5" s="343" t="s">
        <v>256</v>
      </c>
      <c r="J5" s="343" t="s">
        <v>257</v>
      </c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78"/>
      <c r="X5" s="344" t="s">
        <v>292</v>
      </c>
      <c r="Y5" s="344"/>
    </row>
    <row r="6" spans="1:25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78"/>
      <c r="X6" s="348"/>
      <c r="Y6" s="348"/>
    </row>
    <row r="7" spans="1:25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78"/>
      <c r="X7" s="348"/>
      <c r="Y7" s="348"/>
    </row>
    <row r="8" spans="1:25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</row>
    <row r="9" spans="1:25">
      <c r="A9" s="351" t="s">
        <v>55</v>
      </c>
      <c r="B9" s="352">
        <v>5.2034840000000004</v>
      </c>
      <c r="C9" s="352">
        <v>19.818887</v>
      </c>
      <c r="D9" s="352" t="s">
        <v>35</v>
      </c>
      <c r="E9" s="352" t="s">
        <v>35</v>
      </c>
      <c r="F9" s="352" t="s">
        <v>35</v>
      </c>
      <c r="G9" s="352" t="s">
        <v>35</v>
      </c>
      <c r="H9" s="353">
        <v>25.022371</v>
      </c>
      <c r="I9" s="352">
        <v>19.087229000000001</v>
      </c>
      <c r="J9" s="352">
        <v>6.2555940000000003</v>
      </c>
      <c r="X9" s="379" t="s">
        <v>293</v>
      </c>
    </row>
    <row r="10" spans="1:25">
      <c r="A10" s="351" t="s">
        <v>58</v>
      </c>
      <c r="B10" s="352">
        <v>7.8052260000000002</v>
      </c>
      <c r="C10" s="352">
        <v>12.1404</v>
      </c>
      <c r="D10" s="352" t="s">
        <v>35</v>
      </c>
      <c r="E10" s="352" t="s">
        <v>35</v>
      </c>
      <c r="F10" s="352" t="s">
        <v>35</v>
      </c>
      <c r="G10" s="352" t="s">
        <v>35</v>
      </c>
      <c r="H10" s="353">
        <v>19.945626000000001</v>
      </c>
      <c r="I10" s="352">
        <v>14.742141999999999</v>
      </c>
      <c r="J10" s="352">
        <v>1.495932</v>
      </c>
    </row>
    <row r="11" spans="1:25">
      <c r="A11" s="351" t="s">
        <v>129</v>
      </c>
      <c r="B11" s="352" t="s">
        <v>35</v>
      </c>
      <c r="C11" s="352">
        <v>12.1404</v>
      </c>
      <c r="D11" s="352" t="s">
        <v>35</v>
      </c>
      <c r="E11" s="352" t="s">
        <v>35</v>
      </c>
      <c r="F11" s="352" t="s">
        <v>35</v>
      </c>
      <c r="G11" s="352" t="s">
        <v>35</v>
      </c>
      <c r="H11" s="353">
        <v>12.1404</v>
      </c>
      <c r="I11" s="352">
        <v>12.1404</v>
      </c>
      <c r="J11" s="352">
        <v>7.4168130000000003</v>
      </c>
    </row>
    <row r="12" spans="1:25" s="381" customFormat="1" ht="3.75" customHeight="1">
      <c r="A12" s="356"/>
      <c r="B12" s="357"/>
      <c r="C12" s="357"/>
      <c r="D12" s="357"/>
      <c r="E12" s="357"/>
      <c r="F12" s="357"/>
      <c r="G12" s="357"/>
      <c r="H12" s="358"/>
      <c r="I12" s="357"/>
      <c r="J12" s="357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</row>
    <row r="13" spans="1:25" s="381" customFormat="1" ht="15" customHeight="1">
      <c r="A13" s="360" t="s">
        <v>62</v>
      </c>
      <c r="B13" s="361">
        <v>13.008710000000001</v>
      </c>
      <c r="C13" s="361">
        <v>44.099687000000003</v>
      </c>
      <c r="D13" s="361" t="s">
        <v>35</v>
      </c>
      <c r="E13" s="361" t="s">
        <v>35</v>
      </c>
      <c r="F13" s="361" t="s">
        <v>35</v>
      </c>
      <c r="G13" s="361" t="s">
        <v>35</v>
      </c>
      <c r="H13" s="361">
        <v>57.108396999999997</v>
      </c>
      <c r="I13" s="361" t="s">
        <v>35</v>
      </c>
      <c r="J13" s="361">
        <v>15.168339</v>
      </c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</row>
    <row r="14" spans="1:25" s="381" customFormat="1" ht="9" customHeight="1">
      <c r="A14" s="356"/>
      <c r="B14" s="362"/>
      <c r="C14" s="362"/>
      <c r="D14" s="362"/>
      <c r="E14" s="362"/>
      <c r="F14" s="362"/>
      <c r="G14" s="362"/>
      <c r="H14" s="362"/>
      <c r="I14" s="362"/>
      <c r="J14" s="363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</row>
    <row r="15" spans="1:25" s="385" customFormat="1" ht="19.5" customHeight="1">
      <c r="A15" s="550" t="s">
        <v>38</v>
      </c>
      <c r="B15" s="382"/>
      <c r="C15" s="382"/>
      <c r="D15" s="382"/>
      <c r="E15" s="382"/>
      <c r="F15" s="382"/>
      <c r="G15" s="382"/>
      <c r="H15" s="382"/>
      <c r="I15" s="382"/>
      <c r="J15" s="383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</row>
    <row r="16" spans="1:25" s="389" customFormat="1" ht="3.75" customHeight="1">
      <c r="A16" s="386"/>
      <c r="B16" s="387"/>
      <c r="C16" s="387"/>
      <c r="D16" s="387"/>
      <c r="E16" s="387"/>
      <c r="F16" s="387"/>
      <c r="G16" s="387"/>
      <c r="H16" s="387"/>
      <c r="I16" s="387"/>
      <c r="J16" s="388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</row>
    <row r="17" spans="1:25">
      <c r="A17" s="351" t="s">
        <v>84</v>
      </c>
      <c r="B17" s="352" t="s">
        <v>35</v>
      </c>
      <c r="C17" s="352" t="s">
        <v>35</v>
      </c>
      <c r="D17" s="352">
        <v>1.011687</v>
      </c>
      <c r="E17" s="352">
        <v>0.52019400000000005</v>
      </c>
      <c r="F17" s="352" t="s">
        <v>35</v>
      </c>
      <c r="G17" s="352" t="s">
        <v>35</v>
      </c>
      <c r="H17" s="353">
        <v>1.531881</v>
      </c>
      <c r="I17" s="352">
        <v>1.531881</v>
      </c>
      <c r="J17" s="352">
        <v>0.82082999999999995</v>
      </c>
    </row>
    <row r="18" spans="1:25">
      <c r="A18" s="351" t="s">
        <v>63</v>
      </c>
      <c r="B18" s="352" t="s">
        <v>35</v>
      </c>
      <c r="C18" s="352" t="s">
        <v>35</v>
      </c>
      <c r="D18" s="352" t="s">
        <v>35</v>
      </c>
      <c r="E18" s="352">
        <v>14.818787</v>
      </c>
      <c r="F18" s="352" t="s">
        <v>35</v>
      </c>
      <c r="G18" s="352" t="s">
        <v>35</v>
      </c>
      <c r="H18" s="353">
        <v>14.818787</v>
      </c>
      <c r="I18" s="352">
        <v>14.818787</v>
      </c>
      <c r="J18" s="352">
        <v>12.372009</v>
      </c>
    </row>
    <row r="19" spans="1:25">
      <c r="A19" s="351" t="s">
        <v>66</v>
      </c>
      <c r="B19" s="352" t="s">
        <v>35</v>
      </c>
      <c r="C19" s="352" t="s">
        <v>35</v>
      </c>
      <c r="D19" s="352">
        <v>26.756844000000001</v>
      </c>
      <c r="E19" s="352" t="s">
        <v>35</v>
      </c>
      <c r="F19" s="352">
        <v>2.6783869999999999</v>
      </c>
      <c r="G19" s="352">
        <v>15.107970999999999</v>
      </c>
      <c r="H19" s="353">
        <v>44.543202000000001</v>
      </c>
      <c r="I19" s="352">
        <v>29.570049999999998</v>
      </c>
      <c r="J19" s="352">
        <v>17.227746</v>
      </c>
    </row>
    <row r="20" spans="1:25">
      <c r="A20" s="351" t="s">
        <v>69</v>
      </c>
      <c r="B20" s="352" t="s">
        <v>35</v>
      </c>
      <c r="C20" s="352" t="s">
        <v>35</v>
      </c>
      <c r="D20" s="352">
        <v>8.2959270000000007</v>
      </c>
      <c r="E20" s="352" t="s">
        <v>35</v>
      </c>
      <c r="F20" s="352">
        <v>2.6783869999999999</v>
      </c>
      <c r="G20" s="352">
        <v>13.807700000000001</v>
      </c>
      <c r="H20" s="353">
        <v>24.782014</v>
      </c>
      <c r="I20" s="352">
        <v>24.782014</v>
      </c>
      <c r="J20" s="352">
        <v>20.17287</v>
      </c>
    </row>
    <row r="21" spans="1:25">
      <c r="A21" s="351" t="s">
        <v>105</v>
      </c>
      <c r="B21" s="352" t="s">
        <v>35</v>
      </c>
      <c r="C21" s="352" t="s">
        <v>35</v>
      </c>
      <c r="D21" s="352">
        <v>13.152687</v>
      </c>
      <c r="E21" s="352" t="s">
        <v>35</v>
      </c>
      <c r="F21" s="352" t="s">
        <v>35</v>
      </c>
      <c r="G21" s="352">
        <v>1.3011280000000001</v>
      </c>
      <c r="H21" s="353">
        <v>14.453815000000001</v>
      </c>
      <c r="I21" s="352">
        <v>14.453815000000001</v>
      </c>
      <c r="J21" s="352">
        <v>22.085201999999999</v>
      </c>
    </row>
    <row r="22" spans="1:25">
      <c r="A22" s="351" t="s">
        <v>72</v>
      </c>
      <c r="B22" s="352" t="s">
        <v>35</v>
      </c>
      <c r="C22" s="352" t="s">
        <v>35</v>
      </c>
      <c r="D22" s="352">
        <v>7.8044339999999996</v>
      </c>
      <c r="E22" s="352" t="s">
        <v>35</v>
      </c>
      <c r="F22" s="352" t="s">
        <v>35</v>
      </c>
      <c r="G22" s="352" t="s">
        <v>35</v>
      </c>
      <c r="H22" s="353">
        <v>7.8044339999999996</v>
      </c>
      <c r="I22" s="352">
        <v>7.8044339999999996</v>
      </c>
      <c r="J22" s="352">
        <v>0.58533400000000002</v>
      </c>
    </row>
    <row r="23" spans="1:25" s="381" customFormat="1" ht="3.75" customHeight="1">
      <c r="A23" s="356"/>
      <c r="B23" s="357"/>
      <c r="C23" s="357"/>
      <c r="D23" s="357"/>
      <c r="E23" s="357"/>
      <c r="F23" s="357"/>
      <c r="G23" s="357"/>
      <c r="H23" s="358"/>
      <c r="I23" s="357"/>
      <c r="J23" s="357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</row>
    <row r="24" spans="1:25" s="381" customFormat="1" ht="15" customHeight="1">
      <c r="A24" s="360" t="s">
        <v>166</v>
      </c>
      <c r="B24" s="361" t="s">
        <v>35</v>
      </c>
      <c r="C24" s="361" t="s">
        <v>35</v>
      </c>
      <c r="D24" s="361">
        <v>57.021579000000003</v>
      </c>
      <c r="E24" s="361">
        <v>15.338981</v>
      </c>
      <c r="F24" s="361">
        <v>5.3567739999999997</v>
      </c>
      <c r="G24" s="361">
        <v>30.216798999999998</v>
      </c>
      <c r="H24" s="361">
        <v>107.934133</v>
      </c>
      <c r="I24" s="361" t="s">
        <v>35</v>
      </c>
      <c r="J24" s="361">
        <v>73.263991000000004</v>
      </c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</row>
    <row r="25" spans="1:25" s="379" customFormat="1"/>
    <row r="26" spans="1:25" s="379" customFormat="1"/>
    <row r="27" spans="1:25" s="379" customFormat="1"/>
    <row r="28" spans="1:25" s="379" customFormat="1"/>
    <row r="29" spans="1:25" s="379" customFormat="1"/>
    <row r="30" spans="1:25" s="379" customFormat="1"/>
    <row r="31" spans="1:25" s="379" customFormat="1"/>
    <row r="32" spans="1:25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</sheetData>
  <mergeCells count="1">
    <mergeCell ref="B3:G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X118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3" width="7.7109375" style="380" customWidth="1"/>
    <col min="4" max="4" width="9.7109375" style="380" customWidth="1"/>
    <col min="5" max="5" width="10.140625" style="380" bestFit="1" customWidth="1"/>
    <col min="6" max="6" width="9.42578125" style="380" bestFit="1" customWidth="1"/>
    <col min="7" max="8" width="9.7109375" style="380" customWidth="1"/>
    <col min="9" max="9" width="8.7109375" style="380" customWidth="1"/>
    <col min="10" max="10" width="2.42578125" style="379" customWidth="1"/>
    <col min="11" max="24" width="12.7109375" style="379" customWidth="1"/>
    <col min="25" max="58" width="12.7109375" style="380" customWidth="1"/>
    <col min="59" max="16384" width="9.140625" style="380"/>
  </cols>
  <sheetData>
    <row r="1" spans="1:24" s="373" customFormat="1" ht="15" customHeight="1">
      <c r="A1" s="139" t="s">
        <v>368</v>
      </c>
    </row>
    <row r="2" spans="1:24" s="375" customFormat="1" ht="15" customHeight="1">
      <c r="A2" s="374"/>
    </row>
    <row r="3" spans="1:24" s="375" customFormat="1" ht="15" customHeight="1">
      <c r="A3" s="376"/>
      <c r="B3" s="614" t="s">
        <v>253</v>
      </c>
      <c r="C3" s="614"/>
      <c r="D3" s="614"/>
      <c r="E3" s="614"/>
      <c r="F3" s="614"/>
      <c r="G3" s="377"/>
      <c r="H3" s="377"/>
      <c r="I3" s="377"/>
    </row>
    <row r="4" spans="1:24" s="375" customFormat="1" ht="6" customHeight="1">
      <c r="A4" s="376"/>
      <c r="G4" s="377"/>
      <c r="H4" s="377"/>
      <c r="I4" s="377"/>
    </row>
    <row r="5" spans="1:24" s="343" customFormat="1" ht="36" customHeight="1" thickBot="1">
      <c r="A5" s="397" t="s">
        <v>254</v>
      </c>
      <c r="B5" s="343" t="s">
        <v>86</v>
      </c>
      <c r="C5" s="343" t="s">
        <v>280</v>
      </c>
      <c r="D5" s="343" t="s">
        <v>231</v>
      </c>
      <c r="E5" s="343" t="s">
        <v>128</v>
      </c>
      <c r="F5" s="343" t="s">
        <v>263</v>
      </c>
      <c r="G5" s="343" t="s">
        <v>255</v>
      </c>
      <c r="H5" s="343" t="s">
        <v>256</v>
      </c>
      <c r="I5" s="343" t="s">
        <v>257</v>
      </c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78"/>
      <c r="W5" s="344" t="s">
        <v>292</v>
      </c>
      <c r="X5" s="344"/>
    </row>
    <row r="6" spans="1:24" s="381" customFormat="1" ht="3.75" customHeight="1" thickTop="1">
      <c r="A6" s="356"/>
      <c r="B6" s="362"/>
      <c r="C6" s="362"/>
      <c r="D6" s="362"/>
      <c r="E6" s="362"/>
      <c r="F6" s="362"/>
      <c r="G6" s="362"/>
      <c r="H6" s="362"/>
      <c r="I6" s="363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</row>
    <row r="7" spans="1:24" s="385" customFormat="1" ht="19.5" customHeight="1">
      <c r="A7" s="398" t="s">
        <v>39</v>
      </c>
      <c r="B7" s="382"/>
      <c r="C7" s="382"/>
      <c r="D7" s="382"/>
      <c r="E7" s="382"/>
      <c r="F7" s="382"/>
      <c r="G7" s="382"/>
      <c r="H7" s="382"/>
      <c r="I7" s="383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</row>
    <row r="8" spans="1:24" s="389" customFormat="1" ht="3.75" customHeight="1">
      <c r="A8" s="386"/>
      <c r="B8" s="387"/>
      <c r="C8" s="387"/>
      <c r="D8" s="387"/>
      <c r="E8" s="387"/>
      <c r="F8" s="387"/>
      <c r="G8" s="387"/>
      <c r="H8" s="387"/>
      <c r="I8" s="388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</row>
    <row r="9" spans="1:24">
      <c r="A9" s="351" t="s">
        <v>76</v>
      </c>
      <c r="B9" s="352" t="s">
        <v>35</v>
      </c>
      <c r="C9" s="352">
        <v>8.3335000000000008</v>
      </c>
      <c r="D9" s="352">
        <v>0.52019400000000005</v>
      </c>
      <c r="E9" s="352" t="s">
        <v>35</v>
      </c>
      <c r="F9" s="352" t="s">
        <v>35</v>
      </c>
      <c r="G9" s="353">
        <v>8.8536940000000008</v>
      </c>
      <c r="H9" s="352">
        <v>5.5202939999999998</v>
      </c>
      <c r="I9" s="352">
        <v>0.118642</v>
      </c>
    </row>
    <row r="10" spans="1:24">
      <c r="A10" s="351" t="s">
        <v>95</v>
      </c>
      <c r="B10" s="352" t="s">
        <v>35</v>
      </c>
      <c r="C10" s="352" t="s">
        <v>35</v>
      </c>
      <c r="D10" s="352" t="s">
        <v>35</v>
      </c>
      <c r="E10" s="352">
        <v>1.6667000000000001</v>
      </c>
      <c r="F10" s="352" t="s">
        <v>35</v>
      </c>
      <c r="G10" s="353">
        <v>1.6667000000000001</v>
      </c>
      <c r="H10" s="352">
        <v>1.6667000000000001</v>
      </c>
      <c r="I10" s="352">
        <v>2.0833750000000002</v>
      </c>
    </row>
    <row r="11" spans="1:24">
      <c r="A11" s="351" t="s">
        <v>77</v>
      </c>
      <c r="B11" s="352">
        <v>4.6530459999999998</v>
      </c>
      <c r="C11" s="352" t="s">
        <v>35</v>
      </c>
      <c r="D11" s="352" t="s">
        <v>35</v>
      </c>
      <c r="E11" s="352" t="s">
        <v>35</v>
      </c>
      <c r="F11" s="352" t="s">
        <v>35</v>
      </c>
      <c r="G11" s="353">
        <v>4.6530459999999998</v>
      </c>
      <c r="H11" s="352">
        <v>4.1332370000000003</v>
      </c>
      <c r="I11" s="352">
        <v>0.469304</v>
      </c>
    </row>
    <row r="12" spans="1:24" s="381" customFormat="1" ht="3.75" customHeight="1">
      <c r="A12" s="356"/>
      <c r="B12" s="357"/>
      <c r="C12" s="357"/>
      <c r="D12" s="357"/>
      <c r="E12" s="357"/>
      <c r="F12" s="357"/>
      <c r="G12" s="358"/>
      <c r="H12" s="357"/>
      <c r="I12" s="357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</row>
    <row r="13" spans="1:24" s="381" customFormat="1" ht="15" customHeight="1">
      <c r="A13" s="360" t="s">
        <v>78</v>
      </c>
      <c r="B13" s="361">
        <v>4.6530459999999998</v>
      </c>
      <c r="C13" s="361">
        <f>C9</f>
        <v>8.3335000000000008</v>
      </c>
      <c r="D13" s="361">
        <v>0.52019400000000005</v>
      </c>
      <c r="E13" s="361">
        <v>1.6667000000000001</v>
      </c>
      <c r="F13" s="361" t="s">
        <v>35</v>
      </c>
      <c r="G13" s="361">
        <v>15.173440000000001</v>
      </c>
      <c r="H13" s="361" t="s">
        <v>35</v>
      </c>
      <c r="I13" s="361">
        <v>2.6713210000000003</v>
      </c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</row>
    <row r="14" spans="1:24" s="381" customFormat="1" ht="9" customHeight="1">
      <c r="A14" s="356"/>
      <c r="B14" s="362"/>
      <c r="C14" s="362"/>
      <c r="D14" s="362"/>
      <c r="E14" s="362"/>
      <c r="F14" s="362"/>
      <c r="G14" s="362"/>
      <c r="H14" s="362"/>
      <c r="I14" s="363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</row>
    <row r="15" spans="1:24" s="385" customFormat="1" ht="19.5" customHeight="1">
      <c r="A15" s="398" t="s">
        <v>41</v>
      </c>
      <c r="B15" s="382"/>
      <c r="C15" s="382"/>
      <c r="D15" s="382"/>
      <c r="E15" s="382"/>
      <c r="F15" s="382"/>
      <c r="G15" s="382"/>
      <c r="H15" s="382"/>
      <c r="I15" s="383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</row>
    <row r="16" spans="1:24" s="389" customFormat="1" ht="3.75" customHeight="1">
      <c r="A16" s="386"/>
      <c r="B16" s="387"/>
      <c r="C16" s="387"/>
      <c r="D16" s="387"/>
      <c r="E16" s="387"/>
      <c r="F16" s="387"/>
      <c r="G16" s="387"/>
      <c r="H16" s="387"/>
      <c r="I16" s="388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</row>
    <row r="17" spans="1:24">
      <c r="A17" s="351" t="s">
        <v>126</v>
      </c>
      <c r="B17" s="352" t="s">
        <v>35</v>
      </c>
      <c r="C17" s="352" t="s">
        <v>35</v>
      </c>
      <c r="D17" s="352" t="s">
        <v>35</v>
      </c>
      <c r="E17" s="352" t="s">
        <v>35</v>
      </c>
      <c r="F17" s="352">
        <v>26.602478999999999</v>
      </c>
      <c r="G17" s="353">
        <v>26.602478999999999</v>
      </c>
      <c r="H17" s="352">
        <v>26.602478999999999</v>
      </c>
      <c r="I17" s="352" t="s">
        <v>250</v>
      </c>
    </row>
    <row r="18" spans="1:24" s="381" customFormat="1" ht="3.75" customHeight="1">
      <c r="A18" s="372"/>
      <c r="B18" s="357"/>
      <c r="C18" s="357"/>
      <c r="D18" s="357"/>
      <c r="E18" s="357"/>
      <c r="F18" s="357"/>
      <c r="G18" s="358"/>
      <c r="H18" s="357"/>
      <c r="I18" s="357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</row>
    <row r="19" spans="1:24" s="381" customFormat="1" ht="15" customHeight="1">
      <c r="A19" s="360" t="s">
        <v>82</v>
      </c>
      <c r="B19" s="361" t="s">
        <v>35</v>
      </c>
      <c r="C19" s="361" t="s">
        <v>35</v>
      </c>
      <c r="D19" s="361" t="s">
        <v>35</v>
      </c>
      <c r="E19" s="361" t="s">
        <v>35</v>
      </c>
      <c r="F19" s="361">
        <v>26.602478999999999</v>
      </c>
      <c r="G19" s="361">
        <v>26.602478999999999</v>
      </c>
      <c r="H19" s="361" t="s">
        <v>35</v>
      </c>
      <c r="I19" s="361" t="s">
        <v>250</v>
      </c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</row>
    <row r="20" spans="1:24" s="379" customFormat="1"/>
    <row r="21" spans="1:24" s="379" customFormat="1"/>
    <row r="22" spans="1:24" s="379" customFormat="1"/>
    <row r="23" spans="1:24" s="379" customFormat="1"/>
    <row r="24" spans="1:24" s="379" customFormat="1"/>
    <row r="25" spans="1:24" s="379" customFormat="1"/>
    <row r="26" spans="1:24" s="379" customFormat="1"/>
    <row r="27" spans="1:24" s="379" customFormat="1"/>
    <row r="28" spans="1:24" s="379" customFormat="1"/>
    <row r="29" spans="1:24" s="379" customFormat="1"/>
    <row r="30" spans="1:24" s="379" customFormat="1"/>
    <row r="31" spans="1:24" s="379" customFormat="1"/>
    <row r="32" spans="1:24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</sheetData>
  <mergeCells count="1">
    <mergeCell ref="B3:F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Y119"/>
  <sheetViews>
    <sheetView showGridLines="0" workbookViewId="0">
      <selection activeCell="O1" sqref="O1"/>
    </sheetView>
  </sheetViews>
  <sheetFormatPr defaultRowHeight="12.75"/>
  <cols>
    <col min="1" max="1" width="33.7109375" style="380" customWidth="1"/>
    <col min="2" max="2" width="7.7109375" style="380" customWidth="1"/>
    <col min="3" max="3" width="8.7109375" style="380" customWidth="1"/>
    <col min="4" max="5" width="9.7109375" style="380" customWidth="1"/>
    <col min="6" max="6" width="7.7109375" style="380" customWidth="1"/>
    <col min="7" max="7" width="10.28515625" style="380" bestFit="1" customWidth="1"/>
    <col min="8" max="8" width="7.7109375" style="380" customWidth="1"/>
    <col min="9" max="9" width="13.28515625" style="380" bestFit="1" customWidth="1"/>
    <col min="10" max="10" width="7.7109375" style="380" customWidth="1"/>
    <col min="11" max="12" width="9.7109375" style="380" customWidth="1"/>
    <col min="13" max="13" width="8.7109375" style="380" customWidth="1"/>
    <col min="14" max="25" width="12.7109375" style="379" customWidth="1"/>
    <col min="26" max="59" width="12.7109375" style="380" customWidth="1"/>
    <col min="60" max="16384" width="9.140625" style="380"/>
  </cols>
  <sheetData>
    <row r="1" spans="1:25" s="373" customFormat="1" ht="15" customHeight="1">
      <c r="A1" s="139" t="s">
        <v>369</v>
      </c>
    </row>
    <row r="2" spans="1:25" s="375" customFormat="1" ht="15" customHeight="1">
      <c r="A2" s="374"/>
    </row>
    <row r="3" spans="1:25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614"/>
      <c r="K3" s="377"/>
      <c r="L3" s="377"/>
      <c r="M3" s="377"/>
    </row>
    <row r="4" spans="1:25" s="375" customFormat="1" ht="6" customHeight="1">
      <c r="A4" s="376"/>
      <c r="K4" s="377"/>
      <c r="L4" s="377"/>
      <c r="M4" s="377"/>
    </row>
    <row r="5" spans="1:25" s="343" customFormat="1" ht="36" customHeight="1" thickBot="1">
      <c r="A5" s="397" t="s">
        <v>254</v>
      </c>
      <c r="B5" s="343" t="s">
        <v>295</v>
      </c>
      <c r="C5" s="343" t="s">
        <v>277</v>
      </c>
      <c r="D5" s="343" t="s">
        <v>228</v>
      </c>
      <c r="E5" s="343" t="s">
        <v>229</v>
      </c>
      <c r="F5" s="343" t="s">
        <v>123</v>
      </c>
      <c r="G5" s="343" t="s">
        <v>230</v>
      </c>
      <c r="H5" s="343" t="s">
        <v>278</v>
      </c>
      <c r="I5" s="343" t="s">
        <v>261</v>
      </c>
      <c r="J5" s="343" t="s">
        <v>117</v>
      </c>
      <c r="K5" s="343" t="s">
        <v>255</v>
      </c>
      <c r="L5" s="343" t="s">
        <v>256</v>
      </c>
      <c r="M5" s="343" t="s">
        <v>257</v>
      </c>
      <c r="N5" s="344"/>
      <c r="O5" s="344"/>
      <c r="P5" s="344"/>
      <c r="Q5" s="344"/>
      <c r="R5" s="344"/>
      <c r="S5" s="344"/>
      <c r="T5" s="344"/>
      <c r="U5" s="344"/>
      <c r="V5" s="344"/>
      <c r="W5" s="378"/>
      <c r="X5" s="344" t="s">
        <v>292</v>
      </c>
      <c r="Y5" s="344"/>
    </row>
    <row r="6" spans="1:25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N6" s="348"/>
      <c r="O6" s="348"/>
      <c r="P6" s="348"/>
      <c r="Q6" s="348"/>
      <c r="R6" s="348"/>
      <c r="S6" s="348"/>
      <c r="T6" s="348"/>
      <c r="U6" s="348"/>
      <c r="V6" s="348"/>
      <c r="W6" s="378"/>
      <c r="X6" s="348"/>
      <c r="Y6" s="348"/>
    </row>
    <row r="7" spans="1:25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78"/>
      <c r="X7" s="348"/>
      <c r="Y7" s="348"/>
    </row>
    <row r="8" spans="1:25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</row>
    <row r="9" spans="1:25">
      <c r="A9" s="351" t="s">
        <v>55</v>
      </c>
      <c r="B9" s="352" t="s">
        <v>35</v>
      </c>
      <c r="C9" s="352" t="s">
        <v>35</v>
      </c>
      <c r="D9" s="352">
        <v>72.842399999999998</v>
      </c>
      <c r="E9" s="352" t="s">
        <v>35</v>
      </c>
      <c r="F9" s="352" t="s">
        <v>35</v>
      </c>
      <c r="G9" s="352" t="s">
        <v>35</v>
      </c>
      <c r="H9" s="352" t="s">
        <v>35</v>
      </c>
      <c r="I9" s="352" t="s">
        <v>35</v>
      </c>
      <c r="J9" s="352" t="s">
        <v>35</v>
      </c>
      <c r="K9" s="353">
        <v>72.842399999999998</v>
      </c>
      <c r="L9" s="352">
        <v>36.421199999999999</v>
      </c>
      <c r="M9" s="352">
        <v>18.210599999999999</v>
      </c>
      <c r="X9" s="379" t="s">
        <v>294</v>
      </c>
    </row>
    <row r="10" spans="1:25">
      <c r="A10" s="351" t="s">
        <v>116</v>
      </c>
      <c r="B10" s="352" t="s">
        <v>35</v>
      </c>
      <c r="C10" s="352" t="s">
        <v>35</v>
      </c>
      <c r="D10" s="352">
        <v>120.882465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2" t="s">
        <v>35</v>
      </c>
      <c r="J10" s="352" t="s">
        <v>35</v>
      </c>
      <c r="K10" s="353">
        <v>120.882465</v>
      </c>
      <c r="L10" s="352">
        <v>66.882464999999996</v>
      </c>
      <c r="M10" s="352">
        <v>39.286802999999999</v>
      </c>
    </row>
    <row r="11" spans="1:25">
      <c r="A11" s="351" t="s">
        <v>98</v>
      </c>
      <c r="B11" s="352" t="s">
        <v>35</v>
      </c>
      <c r="C11" s="352" t="s">
        <v>35</v>
      </c>
      <c r="D11" s="352">
        <v>54</v>
      </c>
      <c r="E11" s="352" t="s">
        <v>35</v>
      </c>
      <c r="F11" s="352" t="s">
        <v>35</v>
      </c>
      <c r="G11" s="352" t="s">
        <v>35</v>
      </c>
      <c r="H11" s="352" t="s">
        <v>35</v>
      </c>
      <c r="I11" s="352" t="s">
        <v>35</v>
      </c>
      <c r="J11" s="352" t="s">
        <v>35</v>
      </c>
      <c r="K11" s="353">
        <v>54</v>
      </c>
      <c r="L11" s="352">
        <v>54</v>
      </c>
      <c r="M11" s="352">
        <v>18.036000000000001</v>
      </c>
    </row>
    <row r="12" spans="1:25">
      <c r="A12" s="351" t="s">
        <v>125</v>
      </c>
      <c r="B12" s="352" t="s">
        <v>35</v>
      </c>
      <c r="C12" s="352" t="s">
        <v>35</v>
      </c>
      <c r="D12" s="352">
        <v>54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2" t="s">
        <v>35</v>
      </c>
      <c r="J12" s="352" t="s">
        <v>35</v>
      </c>
      <c r="K12" s="353">
        <v>54</v>
      </c>
      <c r="L12" s="352">
        <v>54</v>
      </c>
      <c r="M12" s="352">
        <v>27</v>
      </c>
    </row>
    <row r="13" spans="1:25">
      <c r="A13" s="351" t="s">
        <v>59</v>
      </c>
      <c r="B13" s="352" t="s">
        <v>35</v>
      </c>
      <c r="C13" s="352" t="s">
        <v>35</v>
      </c>
      <c r="D13" s="352">
        <v>72.842699999999994</v>
      </c>
      <c r="E13" s="352" t="s">
        <v>35</v>
      </c>
      <c r="F13" s="352" t="s">
        <v>35</v>
      </c>
      <c r="G13" s="352" t="s">
        <v>35</v>
      </c>
      <c r="H13" s="352">
        <v>7.4193150000000001</v>
      </c>
      <c r="I13" s="352" t="s">
        <v>35</v>
      </c>
      <c r="J13" s="352" t="s">
        <v>35</v>
      </c>
      <c r="K13" s="353">
        <v>80.262015000000005</v>
      </c>
      <c r="L13" s="352">
        <v>43.840665000000001</v>
      </c>
      <c r="M13" s="352">
        <v>60.196511000000001</v>
      </c>
    </row>
    <row r="14" spans="1:25">
      <c r="A14" s="351" t="s">
        <v>60</v>
      </c>
      <c r="B14" s="352" t="s">
        <v>35</v>
      </c>
      <c r="C14" s="352" t="s">
        <v>35</v>
      </c>
      <c r="D14" s="352">
        <v>54</v>
      </c>
      <c r="E14" s="352" t="s">
        <v>35</v>
      </c>
      <c r="F14" s="352" t="s">
        <v>35</v>
      </c>
      <c r="G14" s="352" t="s">
        <v>35</v>
      </c>
      <c r="H14" s="352" t="s">
        <v>35</v>
      </c>
      <c r="I14" s="352" t="s">
        <v>35</v>
      </c>
      <c r="J14" s="352" t="s">
        <v>35</v>
      </c>
      <c r="K14" s="353">
        <v>54</v>
      </c>
      <c r="L14" s="352">
        <v>54</v>
      </c>
      <c r="M14" s="352">
        <v>81</v>
      </c>
    </row>
    <row r="15" spans="1:25">
      <c r="A15" s="351" t="s">
        <v>126</v>
      </c>
      <c r="B15" s="352" t="s">
        <v>35</v>
      </c>
      <c r="C15" s="352">
        <v>54</v>
      </c>
      <c r="D15" s="352" t="s">
        <v>35</v>
      </c>
      <c r="E15" s="352" t="s">
        <v>35</v>
      </c>
      <c r="F15" s="352" t="s">
        <v>35</v>
      </c>
      <c r="G15" s="352" t="s">
        <v>35</v>
      </c>
      <c r="H15" s="352" t="s">
        <v>35</v>
      </c>
      <c r="I15" s="352" t="s">
        <v>35</v>
      </c>
      <c r="J15" s="352" t="s">
        <v>35</v>
      </c>
      <c r="K15" s="353">
        <v>54</v>
      </c>
      <c r="L15" s="352">
        <v>54</v>
      </c>
      <c r="M15" s="352">
        <v>25.120799999999999</v>
      </c>
    </row>
    <row r="16" spans="1:25">
      <c r="A16" s="351" t="s">
        <v>108</v>
      </c>
      <c r="B16" s="352" t="s">
        <v>35</v>
      </c>
      <c r="C16" s="352" t="s">
        <v>35</v>
      </c>
      <c r="D16" s="352">
        <v>12.882465</v>
      </c>
      <c r="E16" s="352" t="s">
        <v>35</v>
      </c>
      <c r="F16" s="352" t="s">
        <v>35</v>
      </c>
      <c r="G16" s="352" t="s">
        <v>35</v>
      </c>
      <c r="H16" s="352" t="s">
        <v>35</v>
      </c>
      <c r="I16" s="352" t="s">
        <v>35</v>
      </c>
      <c r="J16" s="352" t="s">
        <v>35</v>
      </c>
      <c r="K16" s="353">
        <v>12.882465</v>
      </c>
      <c r="L16" s="352">
        <v>12.882465</v>
      </c>
      <c r="M16" s="352">
        <v>2.473433</v>
      </c>
    </row>
    <row r="17" spans="1:25">
      <c r="A17" s="351" t="s">
        <v>61</v>
      </c>
      <c r="B17" s="352">
        <v>9.1053490000000004</v>
      </c>
      <c r="C17" s="352" t="s">
        <v>35</v>
      </c>
      <c r="D17" s="352">
        <v>42.896037</v>
      </c>
      <c r="E17" s="352" t="s">
        <v>35</v>
      </c>
      <c r="F17" s="352" t="s">
        <v>35</v>
      </c>
      <c r="G17" s="352" t="s">
        <v>35</v>
      </c>
      <c r="H17" s="352" t="s">
        <v>35</v>
      </c>
      <c r="I17" s="352" t="s">
        <v>35</v>
      </c>
      <c r="J17" s="352" t="s">
        <v>35</v>
      </c>
      <c r="K17" s="353">
        <v>52.001385999999997</v>
      </c>
      <c r="L17" s="352">
        <v>45.931153000000002</v>
      </c>
      <c r="M17" s="352">
        <v>13.000347</v>
      </c>
    </row>
    <row r="18" spans="1:25">
      <c r="A18" s="351" t="s">
        <v>119</v>
      </c>
      <c r="B18" s="352" t="s">
        <v>35</v>
      </c>
      <c r="C18" s="352" t="s">
        <v>35</v>
      </c>
      <c r="D18" s="352">
        <v>7.4193150000000001</v>
      </c>
      <c r="E18" s="352" t="s">
        <v>35</v>
      </c>
      <c r="F18" s="352" t="s">
        <v>35</v>
      </c>
      <c r="G18" s="352" t="s">
        <v>35</v>
      </c>
      <c r="H18" s="352" t="s">
        <v>35</v>
      </c>
      <c r="I18" s="352" t="s">
        <v>35</v>
      </c>
      <c r="J18" s="352" t="s">
        <v>35</v>
      </c>
      <c r="K18" s="353">
        <v>7.4193150000000001</v>
      </c>
      <c r="L18" s="352">
        <v>7.4193150000000001</v>
      </c>
      <c r="M18" s="352">
        <v>1.6693469999999999</v>
      </c>
    </row>
    <row r="19" spans="1:25" s="381" customFormat="1" ht="3.75" customHeight="1">
      <c r="A19" s="356"/>
      <c r="B19" s="357"/>
      <c r="C19" s="357"/>
      <c r="D19" s="357"/>
      <c r="E19" s="357"/>
      <c r="F19" s="357"/>
      <c r="G19" s="357"/>
      <c r="H19" s="357"/>
      <c r="I19" s="357"/>
      <c r="J19" s="357"/>
      <c r="K19" s="358"/>
      <c r="L19" s="357"/>
      <c r="M19" s="357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</row>
    <row r="20" spans="1:25" s="381" customFormat="1" ht="15" customHeight="1">
      <c r="A20" s="360" t="s">
        <v>62</v>
      </c>
      <c r="B20" s="361">
        <v>9.1053490000000004</v>
      </c>
      <c r="C20" s="361">
        <v>54</v>
      </c>
      <c r="D20" s="361">
        <v>491.76538199999999</v>
      </c>
      <c r="E20" s="361" t="s">
        <v>35</v>
      </c>
      <c r="F20" s="361" t="s">
        <v>35</v>
      </c>
      <c r="G20" s="361" t="s">
        <v>35</v>
      </c>
      <c r="H20" s="361">
        <v>7.4193150000000001</v>
      </c>
      <c r="I20" s="361" t="s">
        <v>35</v>
      </c>
      <c r="J20" s="361" t="s">
        <v>35</v>
      </c>
      <c r="K20" s="361">
        <v>562.29004600000007</v>
      </c>
      <c r="L20" s="361" t="s">
        <v>35</v>
      </c>
      <c r="M20" s="361">
        <v>285.99384099999997</v>
      </c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</row>
    <row r="21" spans="1:25" s="381" customFormat="1" ht="9" customHeight="1">
      <c r="A21" s="356"/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3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</row>
    <row r="22" spans="1:25" s="385" customFormat="1" ht="19.5" customHeight="1">
      <c r="A22" s="550" t="s">
        <v>38</v>
      </c>
      <c r="B22" s="382"/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3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</row>
    <row r="23" spans="1:25" s="389" customFormat="1" ht="3.75" customHeight="1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8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</row>
    <row r="24" spans="1:25">
      <c r="A24" s="351" t="s">
        <v>84</v>
      </c>
      <c r="B24" s="352" t="s">
        <v>35</v>
      </c>
      <c r="C24" s="352" t="s">
        <v>35</v>
      </c>
      <c r="D24" s="352" t="s">
        <v>35</v>
      </c>
      <c r="E24" s="352" t="s">
        <v>35</v>
      </c>
      <c r="F24" s="352" t="s">
        <v>35</v>
      </c>
      <c r="G24" s="352">
        <v>1.56084</v>
      </c>
      <c r="H24" s="352" t="s">
        <v>35</v>
      </c>
      <c r="I24" s="352">
        <v>6.744802</v>
      </c>
      <c r="J24" s="352" t="s">
        <v>35</v>
      </c>
      <c r="K24" s="353">
        <v>8.3056420000000006</v>
      </c>
      <c r="L24" s="352">
        <v>8.3056420000000006</v>
      </c>
      <c r="M24" s="352">
        <v>3.946593</v>
      </c>
    </row>
    <row r="25" spans="1:25">
      <c r="A25" s="351" t="s">
        <v>63</v>
      </c>
      <c r="B25" s="352" t="s">
        <v>35</v>
      </c>
      <c r="C25" s="352" t="s">
        <v>35</v>
      </c>
      <c r="D25" s="352" t="s">
        <v>35</v>
      </c>
      <c r="E25" s="352" t="s">
        <v>35</v>
      </c>
      <c r="F25" s="352" t="s">
        <v>35</v>
      </c>
      <c r="G25" s="352">
        <v>40.468114</v>
      </c>
      <c r="H25" s="352" t="s">
        <v>35</v>
      </c>
      <c r="I25" s="352" t="s">
        <v>35</v>
      </c>
      <c r="J25" s="352" t="s">
        <v>35</v>
      </c>
      <c r="K25" s="353">
        <v>40.468114</v>
      </c>
      <c r="L25" s="352">
        <v>40.468114</v>
      </c>
      <c r="M25" s="352">
        <v>56.944636000000003</v>
      </c>
    </row>
    <row r="26" spans="1:25">
      <c r="A26" s="351" t="s">
        <v>66</v>
      </c>
      <c r="B26" s="352" t="s">
        <v>35</v>
      </c>
      <c r="C26" s="352" t="s">
        <v>35</v>
      </c>
      <c r="D26" s="352" t="s">
        <v>35</v>
      </c>
      <c r="E26" s="352">
        <v>283.642832</v>
      </c>
      <c r="F26" s="352" t="s">
        <v>35</v>
      </c>
      <c r="G26" s="352" t="s">
        <v>35</v>
      </c>
      <c r="H26" s="352" t="s">
        <v>35</v>
      </c>
      <c r="I26" s="352">
        <v>11.601362</v>
      </c>
      <c r="J26" s="352">
        <v>1.6667000000000001</v>
      </c>
      <c r="K26" s="353">
        <v>296.91089399999998</v>
      </c>
      <c r="L26" s="352">
        <v>163.53217100000001</v>
      </c>
      <c r="M26" s="352">
        <v>88.153582</v>
      </c>
    </row>
    <row r="27" spans="1:25">
      <c r="A27" s="351" t="s">
        <v>67</v>
      </c>
      <c r="B27" s="352" t="s">
        <v>35</v>
      </c>
      <c r="C27" s="352" t="s">
        <v>35</v>
      </c>
      <c r="D27" s="352" t="s">
        <v>35</v>
      </c>
      <c r="E27" s="352">
        <v>54</v>
      </c>
      <c r="F27" s="352" t="s">
        <v>35</v>
      </c>
      <c r="G27" s="352" t="s">
        <v>35</v>
      </c>
      <c r="H27" s="352" t="s">
        <v>35</v>
      </c>
      <c r="I27" s="352" t="s">
        <v>35</v>
      </c>
      <c r="J27" s="352" t="s">
        <v>35</v>
      </c>
      <c r="K27" s="353">
        <v>54</v>
      </c>
      <c r="L27" s="352">
        <v>54</v>
      </c>
      <c r="M27" s="352">
        <v>75.599999999999994</v>
      </c>
    </row>
    <row r="28" spans="1:25">
      <c r="A28" s="351" t="s">
        <v>127</v>
      </c>
      <c r="B28" s="352" t="s">
        <v>35</v>
      </c>
      <c r="C28" s="352" t="s">
        <v>35</v>
      </c>
      <c r="D28" s="352" t="s">
        <v>35</v>
      </c>
      <c r="E28" s="352">
        <v>1.011687</v>
      </c>
      <c r="F28" s="352" t="s">
        <v>35</v>
      </c>
      <c r="G28" s="352" t="s">
        <v>35</v>
      </c>
      <c r="H28" s="352" t="s">
        <v>35</v>
      </c>
      <c r="I28" s="352" t="s">
        <v>35</v>
      </c>
      <c r="J28" s="352" t="s">
        <v>35</v>
      </c>
      <c r="K28" s="353">
        <v>1.011687</v>
      </c>
      <c r="L28" s="352">
        <v>1.011687</v>
      </c>
      <c r="M28" s="352">
        <v>6.9806000000000007E-2</v>
      </c>
    </row>
    <row r="29" spans="1:25">
      <c r="A29" s="351" t="s">
        <v>69</v>
      </c>
      <c r="B29" s="352" t="s">
        <v>35</v>
      </c>
      <c r="C29" s="352" t="s">
        <v>35</v>
      </c>
      <c r="D29" s="352" t="s">
        <v>35</v>
      </c>
      <c r="E29" s="352">
        <v>169.304348</v>
      </c>
      <c r="F29" s="352" t="s">
        <v>35</v>
      </c>
      <c r="G29" s="352" t="s">
        <v>35</v>
      </c>
      <c r="H29" s="352" t="s">
        <v>35</v>
      </c>
      <c r="I29" s="352">
        <v>11.601196</v>
      </c>
      <c r="J29" s="352" t="s">
        <v>35</v>
      </c>
      <c r="K29" s="353">
        <v>180.90554399999999</v>
      </c>
      <c r="L29" s="352">
        <v>126.90554400000001</v>
      </c>
      <c r="M29" s="352">
        <v>201.29353900000001</v>
      </c>
    </row>
    <row r="30" spans="1:25">
      <c r="A30" s="351" t="s">
        <v>105</v>
      </c>
      <c r="B30" s="352" t="s">
        <v>35</v>
      </c>
      <c r="C30" s="352" t="s">
        <v>35</v>
      </c>
      <c r="D30" s="352" t="s">
        <v>35</v>
      </c>
      <c r="E30" s="352">
        <v>91.812427</v>
      </c>
      <c r="F30" s="352" t="s">
        <v>35</v>
      </c>
      <c r="G30" s="352" t="s">
        <v>35</v>
      </c>
      <c r="H30" s="352" t="s">
        <v>35</v>
      </c>
      <c r="I30" s="352" t="s">
        <v>35</v>
      </c>
      <c r="J30" s="352" t="s">
        <v>35</v>
      </c>
      <c r="K30" s="353">
        <v>91.812427</v>
      </c>
      <c r="L30" s="352">
        <v>83.844426999999996</v>
      </c>
      <c r="M30" s="352">
        <v>161.46836400000001</v>
      </c>
    </row>
    <row r="31" spans="1:25">
      <c r="A31" s="351" t="s">
        <v>72</v>
      </c>
      <c r="B31" s="352" t="s">
        <v>35</v>
      </c>
      <c r="C31" s="352" t="s">
        <v>35</v>
      </c>
      <c r="D31" s="352" t="s">
        <v>35</v>
      </c>
      <c r="E31" s="352">
        <v>1.56084</v>
      </c>
      <c r="F31" s="352">
        <v>62.431001999999999</v>
      </c>
      <c r="G31" s="352" t="s">
        <v>35</v>
      </c>
      <c r="H31" s="352" t="s">
        <v>35</v>
      </c>
      <c r="I31" s="352" t="s">
        <v>35</v>
      </c>
      <c r="J31" s="352" t="s">
        <v>35</v>
      </c>
      <c r="K31" s="353">
        <v>63.991841999999998</v>
      </c>
      <c r="L31" s="352">
        <v>63.991841999999998</v>
      </c>
      <c r="M31" s="352">
        <v>4.7993889999999997</v>
      </c>
    </row>
    <row r="32" spans="1:25" s="381" customFormat="1" ht="3.75" customHeight="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  <c r="L32" s="357"/>
      <c r="M32" s="357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</row>
    <row r="33" spans="1:25" s="381" customFormat="1" ht="15" customHeight="1">
      <c r="A33" s="360" t="s">
        <v>166</v>
      </c>
      <c r="B33" s="361" t="s">
        <v>35</v>
      </c>
      <c r="C33" s="361" t="s">
        <v>35</v>
      </c>
      <c r="D33" s="361" t="s">
        <v>35</v>
      </c>
      <c r="E33" s="361">
        <v>601.332134</v>
      </c>
      <c r="F33" s="361">
        <v>62.431001999999999</v>
      </c>
      <c r="G33" s="361">
        <v>42.028953999999999</v>
      </c>
      <c r="H33" s="361" t="s">
        <v>35</v>
      </c>
      <c r="I33" s="361">
        <v>29.947360000000003</v>
      </c>
      <c r="J33" s="361">
        <v>1.6667000000000001</v>
      </c>
      <c r="K33" s="361">
        <v>737.40614999999991</v>
      </c>
      <c r="L33" s="361" t="s">
        <v>35</v>
      </c>
      <c r="M33" s="361">
        <v>592.27590899999996</v>
      </c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</row>
    <row r="34" spans="1:25" s="379" customFormat="1"/>
    <row r="35" spans="1:25" s="379" customFormat="1"/>
    <row r="36" spans="1:25" s="379" customFormat="1"/>
    <row r="37" spans="1:25" s="379" customFormat="1"/>
    <row r="38" spans="1:25" s="379" customFormat="1"/>
    <row r="39" spans="1:25" s="379" customFormat="1"/>
    <row r="40" spans="1:25" s="379" customFormat="1"/>
    <row r="41" spans="1:25" s="379" customFormat="1"/>
    <row r="42" spans="1:25" s="379" customFormat="1"/>
    <row r="43" spans="1:25" s="379" customFormat="1"/>
    <row r="44" spans="1:25" s="379" customFormat="1"/>
    <row r="45" spans="1:25" s="379" customFormat="1"/>
    <row r="46" spans="1:25" s="379" customFormat="1"/>
    <row r="47" spans="1:25" s="379" customFormat="1"/>
    <row r="48" spans="1:25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</sheetData>
  <mergeCells count="1">
    <mergeCell ref="B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W109"/>
  <sheetViews>
    <sheetView showGridLines="0" workbookViewId="0">
      <selection activeCell="M1" sqref="M1"/>
    </sheetView>
  </sheetViews>
  <sheetFormatPr defaultRowHeight="12.75"/>
  <cols>
    <col min="1" max="1" width="33.7109375" style="380" customWidth="1"/>
    <col min="2" max="2" width="7.7109375" style="380" customWidth="1"/>
    <col min="3" max="3" width="8.7109375" style="380" customWidth="1"/>
    <col min="4" max="5" width="7.7109375" style="380" customWidth="1"/>
    <col min="6" max="6" width="9.7109375" style="380" customWidth="1"/>
    <col min="7" max="7" width="10.140625" style="380" bestFit="1" customWidth="1"/>
    <col min="8" max="8" width="9.42578125" style="380" bestFit="1" customWidth="1"/>
    <col min="9" max="10" width="9.7109375" style="380" customWidth="1"/>
    <col min="11" max="11" width="8.7109375" style="380" customWidth="1"/>
    <col min="12" max="23" width="12.7109375" style="379" customWidth="1"/>
    <col min="24" max="57" width="12.7109375" style="380" customWidth="1"/>
    <col min="58" max="16384" width="9.140625" style="380"/>
  </cols>
  <sheetData>
    <row r="1" spans="1:23" s="373" customFormat="1" ht="15" customHeight="1">
      <c r="A1" s="139" t="s">
        <v>370</v>
      </c>
    </row>
    <row r="2" spans="1:23" s="375" customFormat="1" ht="15" customHeight="1">
      <c r="A2" s="374"/>
    </row>
    <row r="3" spans="1:23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377"/>
      <c r="J3" s="377"/>
      <c r="K3" s="377"/>
    </row>
    <row r="4" spans="1:23" s="375" customFormat="1" ht="6" customHeight="1">
      <c r="A4" s="376"/>
      <c r="I4" s="377"/>
      <c r="J4" s="377"/>
      <c r="K4" s="377"/>
    </row>
    <row r="5" spans="1:23" s="343" customFormat="1" ht="36" customHeight="1" thickBot="1">
      <c r="A5" s="397" t="s">
        <v>254</v>
      </c>
      <c r="B5" s="343" t="s">
        <v>86</v>
      </c>
      <c r="C5" s="343" t="s">
        <v>279</v>
      </c>
      <c r="D5" s="343" t="s">
        <v>295</v>
      </c>
      <c r="E5" s="343" t="s">
        <v>280</v>
      </c>
      <c r="F5" s="343" t="s">
        <v>231</v>
      </c>
      <c r="G5" s="343" t="s">
        <v>128</v>
      </c>
      <c r="H5" s="343" t="s">
        <v>263</v>
      </c>
      <c r="I5" s="343" t="s">
        <v>255</v>
      </c>
      <c r="J5" s="343" t="s">
        <v>256</v>
      </c>
      <c r="K5" s="343" t="s">
        <v>257</v>
      </c>
      <c r="L5" s="344"/>
      <c r="M5" s="344"/>
      <c r="N5" s="344"/>
      <c r="O5" s="344"/>
      <c r="P5" s="344"/>
      <c r="Q5" s="344"/>
      <c r="R5" s="344"/>
      <c r="S5" s="344"/>
      <c r="T5" s="344"/>
      <c r="U5" s="378"/>
      <c r="V5" s="344" t="s">
        <v>292</v>
      </c>
      <c r="W5" s="344"/>
    </row>
    <row r="6" spans="1:23" s="381" customFormat="1" ht="3.75" customHeight="1" thickTop="1">
      <c r="A6" s="356"/>
      <c r="B6" s="362"/>
      <c r="C6" s="362"/>
      <c r="D6" s="362"/>
      <c r="E6" s="362"/>
      <c r="F6" s="362"/>
      <c r="G6" s="362"/>
      <c r="H6" s="362"/>
      <c r="I6" s="362"/>
      <c r="J6" s="362"/>
      <c r="K6" s="363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</row>
    <row r="7" spans="1:23" s="385" customFormat="1" ht="19.5" customHeight="1">
      <c r="A7" s="398" t="s">
        <v>39</v>
      </c>
      <c r="B7" s="382"/>
      <c r="C7" s="382"/>
      <c r="D7" s="382"/>
      <c r="E7" s="382"/>
      <c r="F7" s="382"/>
      <c r="G7" s="382"/>
      <c r="H7" s="382"/>
      <c r="I7" s="382"/>
      <c r="J7" s="382"/>
      <c r="K7" s="383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</row>
    <row r="8" spans="1:23" s="389" customFormat="1" ht="3.75" customHeight="1">
      <c r="A8" s="386"/>
      <c r="B8" s="387"/>
      <c r="C8" s="387"/>
      <c r="D8" s="387"/>
      <c r="E8" s="387"/>
      <c r="F8" s="387"/>
      <c r="G8" s="387"/>
      <c r="H8" s="387"/>
      <c r="I8" s="387"/>
      <c r="J8" s="387"/>
      <c r="K8" s="388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</row>
    <row r="9" spans="1:23">
      <c r="A9" s="351" t="s">
        <v>75</v>
      </c>
      <c r="B9" s="352" t="s">
        <v>35</v>
      </c>
      <c r="C9" s="352" t="s">
        <v>35</v>
      </c>
      <c r="D9" s="352" t="s">
        <v>35</v>
      </c>
      <c r="E9" s="352">
        <v>54</v>
      </c>
      <c r="F9" s="352">
        <v>5.4631499999999997</v>
      </c>
      <c r="G9" s="352" t="s">
        <v>35</v>
      </c>
      <c r="H9" s="352" t="s">
        <v>35</v>
      </c>
      <c r="I9" s="353">
        <v>59.463149999999999</v>
      </c>
      <c r="J9" s="352">
        <v>59.463149999999999</v>
      </c>
      <c r="K9" s="352">
        <v>0.44597399999999998</v>
      </c>
    </row>
    <row r="10" spans="1:23">
      <c r="A10" s="351" t="s">
        <v>118</v>
      </c>
      <c r="B10" s="352" t="s">
        <v>35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2">
        <v>1.821</v>
      </c>
      <c r="H10" s="352" t="s">
        <v>35</v>
      </c>
      <c r="I10" s="353">
        <v>1.821</v>
      </c>
      <c r="J10" s="352">
        <v>1.821</v>
      </c>
      <c r="K10" s="352">
        <v>12.29175</v>
      </c>
    </row>
    <row r="11" spans="1:23">
      <c r="A11" s="351" t="s">
        <v>76</v>
      </c>
      <c r="B11" s="352">
        <v>60.744802</v>
      </c>
      <c r="C11" s="352">
        <v>7.4193150000000001</v>
      </c>
      <c r="D11" s="352" t="s">
        <v>35</v>
      </c>
      <c r="E11" s="352">
        <v>271.2636</v>
      </c>
      <c r="F11" s="352">
        <v>29.424776999999999</v>
      </c>
      <c r="G11" s="352" t="s">
        <v>35</v>
      </c>
      <c r="H11" s="352" t="s">
        <v>35</v>
      </c>
      <c r="I11" s="353">
        <v>368.85249399999998</v>
      </c>
      <c r="J11" s="352">
        <v>116.108594</v>
      </c>
      <c r="K11" s="352">
        <v>4.1596109999999999</v>
      </c>
    </row>
    <row r="12" spans="1:23">
      <c r="A12" s="351" t="s">
        <v>95</v>
      </c>
      <c r="B12" s="352" t="s">
        <v>35</v>
      </c>
      <c r="C12" s="352" t="s">
        <v>35</v>
      </c>
      <c r="D12" s="352" t="s">
        <v>35</v>
      </c>
      <c r="E12" s="352" t="s">
        <v>35</v>
      </c>
      <c r="F12" s="352" t="s">
        <v>35</v>
      </c>
      <c r="G12" s="352">
        <v>43.840515000000003</v>
      </c>
      <c r="H12" s="352" t="s">
        <v>35</v>
      </c>
      <c r="I12" s="353">
        <v>43.840515000000003</v>
      </c>
      <c r="J12" s="352">
        <v>43.840515000000003</v>
      </c>
      <c r="K12" s="352">
        <v>37.615710999999997</v>
      </c>
    </row>
    <row r="13" spans="1:23">
      <c r="A13" s="351" t="s">
        <v>77</v>
      </c>
      <c r="B13" s="352">
        <v>103.997422</v>
      </c>
      <c r="C13" s="352" t="s">
        <v>35</v>
      </c>
      <c r="D13" s="352" t="s">
        <v>35</v>
      </c>
      <c r="E13" s="352" t="s">
        <v>35</v>
      </c>
      <c r="F13" s="352">
        <v>5.4631499999999997</v>
      </c>
      <c r="G13" s="352" t="s">
        <v>35</v>
      </c>
      <c r="H13" s="352" t="s">
        <v>35</v>
      </c>
      <c r="I13" s="353">
        <v>109.460572</v>
      </c>
      <c r="J13" s="352">
        <v>107.899732</v>
      </c>
      <c r="K13" s="352">
        <v>9.8865730000000003</v>
      </c>
    </row>
    <row r="14" spans="1:23">
      <c r="A14" s="351" t="s">
        <v>97</v>
      </c>
      <c r="B14" s="352">
        <v>61.419314999999997</v>
      </c>
      <c r="C14" s="352" t="s">
        <v>35</v>
      </c>
      <c r="D14" s="352" t="s">
        <v>35</v>
      </c>
      <c r="E14" s="352" t="s">
        <v>35</v>
      </c>
      <c r="F14" s="352" t="s">
        <v>35</v>
      </c>
      <c r="G14" s="352" t="s">
        <v>35</v>
      </c>
      <c r="H14" s="352" t="s">
        <v>35</v>
      </c>
      <c r="I14" s="353">
        <v>61.419314999999997</v>
      </c>
      <c r="J14" s="352">
        <v>61.419314999999997</v>
      </c>
      <c r="K14" s="352">
        <v>5.8962539999999999</v>
      </c>
    </row>
    <row r="15" spans="1:23" s="381" customFormat="1" ht="3.75" customHeight="1">
      <c r="A15" s="356"/>
      <c r="B15" s="357"/>
      <c r="C15" s="357"/>
      <c r="D15" s="357"/>
      <c r="E15" s="357"/>
      <c r="F15" s="357"/>
      <c r="G15" s="357"/>
      <c r="H15" s="357"/>
      <c r="I15" s="358"/>
      <c r="J15" s="357"/>
      <c r="K15" s="357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</row>
    <row r="16" spans="1:23" s="381" customFormat="1" ht="15" customHeight="1">
      <c r="A16" s="360" t="s">
        <v>78</v>
      </c>
      <c r="B16" s="361">
        <v>226.161539</v>
      </c>
      <c r="C16" s="361">
        <v>7.4193150000000001</v>
      </c>
      <c r="D16" s="361" t="s">
        <v>35</v>
      </c>
      <c r="E16" s="361">
        <v>325.2636</v>
      </c>
      <c r="F16" s="361">
        <v>40.351076999999997</v>
      </c>
      <c r="G16" s="361">
        <v>45.661515000000001</v>
      </c>
      <c r="H16" s="361" t="s">
        <v>35</v>
      </c>
      <c r="I16" s="361">
        <v>644.85704599999997</v>
      </c>
      <c r="J16" s="361" t="s">
        <v>35</v>
      </c>
      <c r="K16" s="361">
        <v>70.295873</v>
      </c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23" s="381" customFormat="1" ht="9" customHeight="1">
      <c r="A17" s="356"/>
      <c r="B17" s="362"/>
      <c r="C17" s="362"/>
      <c r="D17" s="362"/>
      <c r="E17" s="362"/>
      <c r="F17" s="362"/>
      <c r="G17" s="362"/>
      <c r="H17" s="362"/>
      <c r="I17" s="362"/>
      <c r="J17" s="362"/>
      <c r="K17" s="363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</row>
    <row r="18" spans="1:23" s="385" customFormat="1" ht="19.5" customHeight="1">
      <c r="A18" s="398" t="s">
        <v>41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3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</row>
    <row r="19" spans="1:23" s="389" customFormat="1" ht="3.75" customHeight="1">
      <c r="A19" s="386"/>
      <c r="B19" s="387"/>
      <c r="C19" s="387"/>
      <c r="D19" s="387"/>
      <c r="E19" s="387"/>
      <c r="F19" s="387"/>
      <c r="G19" s="387"/>
      <c r="H19" s="387"/>
      <c r="I19" s="387"/>
      <c r="J19" s="387"/>
      <c r="K19" s="388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</row>
    <row r="20" spans="1:23">
      <c r="A20" s="351" t="s">
        <v>163</v>
      </c>
      <c r="B20" s="352" t="s">
        <v>35</v>
      </c>
      <c r="C20" s="352" t="s">
        <v>35</v>
      </c>
      <c r="D20" s="352" t="s">
        <v>35</v>
      </c>
      <c r="E20" s="352" t="s">
        <v>35</v>
      </c>
      <c r="F20" s="352" t="s">
        <v>35</v>
      </c>
      <c r="G20" s="352" t="s">
        <v>35</v>
      </c>
      <c r="H20" s="352">
        <v>163.53192100000001</v>
      </c>
      <c r="I20" s="353">
        <v>163.53192100000001</v>
      </c>
      <c r="J20" s="352">
        <v>163.53192100000001</v>
      </c>
      <c r="K20" s="352">
        <v>9.9871000000000001E-2</v>
      </c>
    </row>
    <row r="21" spans="1:23">
      <c r="A21" s="351" t="s">
        <v>164</v>
      </c>
      <c r="B21" s="352" t="s">
        <v>35</v>
      </c>
      <c r="C21" s="352" t="s">
        <v>35</v>
      </c>
      <c r="D21" s="352" t="s">
        <v>35</v>
      </c>
      <c r="E21" s="352" t="s">
        <v>35</v>
      </c>
      <c r="F21" s="352" t="s">
        <v>35</v>
      </c>
      <c r="G21" s="352" t="s">
        <v>35</v>
      </c>
      <c r="H21" s="352">
        <v>54</v>
      </c>
      <c r="I21" s="353">
        <v>54</v>
      </c>
      <c r="J21" s="352">
        <v>54</v>
      </c>
      <c r="K21" s="352">
        <v>0.80027999999999999</v>
      </c>
    </row>
    <row r="22" spans="1:23" s="381" customFormat="1" ht="3.75" customHeight="1">
      <c r="A22" s="372"/>
      <c r="B22" s="357"/>
      <c r="C22" s="357"/>
      <c r="D22" s="357"/>
      <c r="E22" s="357"/>
      <c r="F22" s="357"/>
      <c r="G22" s="357"/>
      <c r="H22" s="357"/>
      <c r="I22" s="358"/>
      <c r="J22" s="357"/>
      <c r="K22" s="357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</row>
    <row r="23" spans="1:23" s="381" customFormat="1" ht="15" customHeight="1">
      <c r="A23" s="360" t="s">
        <v>82</v>
      </c>
      <c r="B23" s="361" t="s">
        <v>35</v>
      </c>
      <c r="C23" s="361" t="s">
        <v>35</v>
      </c>
      <c r="D23" s="361" t="s">
        <v>35</v>
      </c>
      <c r="E23" s="361" t="s">
        <v>35</v>
      </c>
      <c r="F23" s="361" t="s">
        <v>35</v>
      </c>
      <c r="G23" s="361" t="s">
        <v>35</v>
      </c>
      <c r="H23" s="361">
        <v>217.53192100000001</v>
      </c>
      <c r="I23" s="361">
        <v>217.53192100000001</v>
      </c>
      <c r="J23" s="361" t="s">
        <v>35</v>
      </c>
      <c r="K23" s="361">
        <v>0.90015100000000003</v>
      </c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</row>
    <row r="24" spans="1:23" s="379" customFormat="1"/>
    <row r="25" spans="1:23" s="379" customFormat="1"/>
    <row r="26" spans="1:23" s="379" customFormat="1"/>
    <row r="27" spans="1:23" s="379" customFormat="1"/>
    <row r="28" spans="1:23" s="379" customFormat="1"/>
    <row r="29" spans="1:23" s="379" customFormat="1"/>
    <row r="30" spans="1:23" s="379" customFormat="1"/>
    <row r="31" spans="1:23" s="379" customFormat="1"/>
    <row r="32" spans="1:23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</sheetData>
  <mergeCells count="1">
    <mergeCell ref="B3:H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E137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4" width="9.7109375" style="380" customWidth="1"/>
    <col min="5" max="5" width="10.28515625" style="380" bestFit="1" customWidth="1"/>
    <col min="6" max="6" width="9.42578125" style="380" bestFit="1" customWidth="1"/>
    <col min="7" max="8" width="9.7109375" style="380" customWidth="1"/>
    <col min="9" max="9" width="8.7109375" style="380" customWidth="1"/>
    <col min="10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371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377"/>
      <c r="H3" s="377"/>
      <c r="I3" s="377"/>
    </row>
    <row r="4" spans="1:31" s="375" customFormat="1" ht="6" customHeight="1">
      <c r="A4" s="376"/>
      <c r="G4" s="377"/>
      <c r="H4" s="377"/>
      <c r="I4" s="377"/>
    </row>
    <row r="5" spans="1:31" s="343" customFormat="1" ht="36" customHeight="1" thickBot="1">
      <c r="A5" s="397" t="s">
        <v>254</v>
      </c>
      <c r="B5" s="343" t="s">
        <v>228</v>
      </c>
      <c r="C5" s="343" t="s">
        <v>231</v>
      </c>
      <c r="D5" s="343" t="s">
        <v>229</v>
      </c>
      <c r="E5" s="343" t="s">
        <v>230</v>
      </c>
      <c r="F5" s="343" t="s">
        <v>263</v>
      </c>
      <c r="G5" s="343" t="s">
        <v>255</v>
      </c>
      <c r="H5" s="343" t="s">
        <v>256</v>
      </c>
      <c r="I5" s="343" t="s">
        <v>257</v>
      </c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296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>
        <v>2.4280499999999998</v>
      </c>
      <c r="C9" s="352" t="s">
        <v>35</v>
      </c>
      <c r="D9" s="352" t="s">
        <v>35</v>
      </c>
      <c r="E9" s="352" t="s">
        <v>35</v>
      </c>
      <c r="F9" s="352" t="s">
        <v>35</v>
      </c>
      <c r="G9" s="353">
        <v>2.4280499999999998</v>
      </c>
      <c r="H9" s="352">
        <v>2.4280499999999998</v>
      </c>
      <c r="I9" s="352">
        <v>0.60701300000000002</v>
      </c>
      <c r="AD9" s="379" t="s">
        <v>297</v>
      </c>
    </row>
    <row r="10" spans="1:31">
      <c r="A10" s="351" t="s">
        <v>98</v>
      </c>
      <c r="B10" s="352">
        <v>2.4280499999999998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3">
        <v>2.4280499999999998</v>
      </c>
      <c r="H10" s="352">
        <v>2.4280499999999998</v>
      </c>
      <c r="I10" s="352">
        <v>0.81096900000000005</v>
      </c>
    </row>
    <row r="11" spans="1:31">
      <c r="A11" s="351" t="s">
        <v>61</v>
      </c>
      <c r="B11" s="352">
        <v>2.4280499999999998</v>
      </c>
      <c r="C11" s="352" t="s">
        <v>35</v>
      </c>
      <c r="D11" s="352" t="s">
        <v>35</v>
      </c>
      <c r="E11" s="352" t="s">
        <v>35</v>
      </c>
      <c r="F11" s="352" t="s">
        <v>35</v>
      </c>
      <c r="G11" s="353">
        <v>2.4280499999999998</v>
      </c>
      <c r="H11" s="352">
        <v>2.4280499999999998</v>
      </c>
      <c r="I11" s="352">
        <v>0.60701300000000002</v>
      </c>
    </row>
    <row r="12" spans="1:31" s="381" customFormat="1" ht="3.75" customHeight="1">
      <c r="A12" s="356"/>
      <c r="B12" s="357"/>
      <c r="C12" s="357"/>
      <c r="D12" s="357"/>
      <c r="E12" s="357"/>
      <c r="F12" s="357"/>
      <c r="G12" s="358"/>
      <c r="H12" s="357"/>
      <c r="I12" s="357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15" customHeight="1">
      <c r="A13" s="360" t="s">
        <v>62</v>
      </c>
      <c r="B13" s="361">
        <v>7.2841499999999995</v>
      </c>
      <c r="C13" s="361" t="s">
        <v>35</v>
      </c>
      <c r="D13" s="361" t="s">
        <v>35</v>
      </c>
      <c r="E13" s="361" t="s">
        <v>35</v>
      </c>
      <c r="F13" s="361" t="s">
        <v>35</v>
      </c>
      <c r="G13" s="361">
        <v>7.2841499999999995</v>
      </c>
      <c r="H13" s="361" t="s">
        <v>35</v>
      </c>
      <c r="I13" s="361">
        <v>2.0249950000000001</v>
      </c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1" customFormat="1" ht="9" customHeight="1">
      <c r="A14" s="356"/>
      <c r="B14" s="362"/>
      <c r="C14" s="362"/>
      <c r="D14" s="362"/>
      <c r="E14" s="362"/>
      <c r="F14" s="362"/>
      <c r="G14" s="362"/>
      <c r="H14" s="362"/>
      <c r="I14" s="363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5" customFormat="1" ht="19.5" customHeight="1">
      <c r="A15" s="550" t="s">
        <v>38</v>
      </c>
      <c r="B15" s="382"/>
      <c r="C15" s="382"/>
      <c r="D15" s="382"/>
      <c r="E15" s="382"/>
      <c r="F15" s="382"/>
      <c r="G15" s="382"/>
      <c r="H15" s="382"/>
      <c r="I15" s="383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 s="389" customFormat="1" ht="3.75" customHeight="1">
      <c r="A16" s="386"/>
      <c r="B16" s="387"/>
      <c r="C16" s="387"/>
      <c r="D16" s="387"/>
      <c r="E16" s="387"/>
      <c r="F16" s="387"/>
      <c r="G16" s="387"/>
      <c r="H16" s="387"/>
      <c r="I16" s="388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</row>
    <row r="17" spans="1:31">
      <c r="A17" s="351" t="s">
        <v>63</v>
      </c>
      <c r="B17" s="352" t="s">
        <v>35</v>
      </c>
      <c r="C17" s="352" t="s">
        <v>35</v>
      </c>
      <c r="D17" s="352" t="s">
        <v>35</v>
      </c>
      <c r="E17" s="352">
        <v>2.4280499999999998</v>
      </c>
      <c r="F17" s="352" t="s">
        <v>35</v>
      </c>
      <c r="G17" s="353">
        <v>2.4280499999999998</v>
      </c>
      <c r="H17" s="352">
        <v>2.4280499999999998</v>
      </c>
      <c r="I17" s="352">
        <v>3.4963920000000002</v>
      </c>
    </row>
    <row r="18" spans="1:31">
      <c r="A18" s="351" t="s">
        <v>122</v>
      </c>
      <c r="B18" s="352" t="s">
        <v>35</v>
      </c>
      <c r="C18" s="352" t="s">
        <v>35</v>
      </c>
      <c r="D18" s="352">
        <v>2.4280499999999998</v>
      </c>
      <c r="E18" s="352" t="s">
        <v>35</v>
      </c>
      <c r="F18" s="352" t="s">
        <v>35</v>
      </c>
      <c r="G18" s="353">
        <v>2.4280499999999998</v>
      </c>
      <c r="H18" s="352">
        <v>2.4280499999999998</v>
      </c>
      <c r="I18" s="352">
        <v>2.5902440000000002</v>
      </c>
    </row>
    <row r="19" spans="1:31" s="381" customFormat="1" ht="3.75" customHeight="1">
      <c r="A19" s="356"/>
      <c r="B19" s="357"/>
      <c r="C19" s="357"/>
      <c r="D19" s="357"/>
      <c r="E19" s="357"/>
      <c r="F19" s="357"/>
      <c r="G19" s="358"/>
      <c r="H19" s="357"/>
      <c r="I19" s="357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</row>
    <row r="20" spans="1:31" s="381" customFormat="1" ht="15" customHeight="1">
      <c r="A20" s="360" t="s">
        <v>166</v>
      </c>
      <c r="B20" s="361" t="s">
        <v>35</v>
      </c>
      <c r="C20" s="361" t="s">
        <v>35</v>
      </c>
      <c r="D20" s="361">
        <v>2.4280499999999998</v>
      </c>
      <c r="E20" s="361">
        <v>2.4280499999999998</v>
      </c>
      <c r="F20" s="361" t="s">
        <v>35</v>
      </c>
      <c r="G20" s="361">
        <v>4.8560999999999996</v>
      </c>
      <c r="H20" s="361" t="s">
        <v>35</v>
      </c>
      <c r="I20" s="361">
        <v>6.0866360000000004</v>
      </c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</row>
    <row r="21" spans="1:31" s="381" customFormat="1" ht="9" customHeight="1">
      <c r="A21" s="356"/>
      <c r="B21" s="362"/>
      <c r="C21" s="362"/>
      <c r="D21" s="362"/>
      <c r="E21" s="362"/>
      <c r="F21" s="362"/>
      <c r="G21" s="362"/>
      <c r="H21" s="362"/>
      <c r="I21" s="363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</row>
    <row r="22" spans="1:31" s="385" customFormat="1" ht="19.5" customHeight="1">
      <c r="A22" s="398" t="s">
        <v>39</v>
      </c>
      <c r="B22" s="382"/>
      <c r="C22" s="382"/>
      <c r="D22" s="382"/>
      <c r="E22" s="382"/>
      <c r="F22" s="382"/>
      <c r="G22" s="382"/>
      <c r="H22" s="382"/>
      <c r="I22" s="383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</row>
    <row r="23" spans="1:31" s="389" customFormat="1" ht="3.75" customHeight="1">
      <c r="A23" s="386"/>
      <c r="B23" s="387"/>
      <c r="C23" s="387"/>
      <c r="D23" s="387"/>
      <c r="E23" s="387"/>
      <c r="F23" s="387"/>
      <c r="G23" s="387"/>
      <c r="H23" s="387"/>
      <c r="I23" s="388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</row>
    <row r="24" spans="1:31">
      <c r="A24" s="351" t="s">
        <v>76</v>
      </c>
      <c r="B24" s="352" t="s">
        <v>35</v>
      </c>
      <c r="C24" s="352">
        <v>2.4280499999999998</v>
      </c>
      <c r="D24" s="352" t="s">
        <v>35</v>
      </c>
      <c r="E24" s="352" t="s">
        <v>35</v>
      </c>
      <c r="F24" s="352" t="s">
        <v>35</v>
      </c>
      <c r="G24" s="353">
        <v>2.4280499999999998</v>
      </c>
      <c r="H24" s="352">
        <v>2.4280499999999998</v>
      </c>
      <c r="I24" s="352" t="s">
        <v>259</v>
      </c>
    </row>
    <row r="25" spans="1:31">
      <c r="A25" s="351" t="s">
        <v>77</v>
      </c>
      <c r="B25" s="352" t="s">
        <v>35</v>
      </c>
      <c r="C25" s="352">
        <v>2.4280499999999998</v>
      </c>
      <c r="D25" s="352" t="s">
        <v>35</v>
      </c>
      <c r="E25" s="352" t="s">
        <v>35</v>
      </c>
      <c r="F25" s="352" t="s">
        <v>35</v>
      </c>
      <c r="G25" s="353">
        <v>2.4280499999999998</v>
      </c>
      <c r="H25" s="352">
        <v>2.4280499999999998</v>
      </c>
      <c r="I25" s="352">
        <v>0.33992699999999998</v>
      </c>
    </row>
    <row r="26" spans="1:31" s="381" customFormat="1" ht="3.75" customHeight="1">
      <c r="A26" s="356"/>
      <c r="B26" s="357"/>
      <c r="C26" s="357"/>
      <c r="D26" s="357"/>
      <c r="E26" s="357"/>
      <c r="F26" s="357"/>
      <c r="G26" s="358"/>
      <c r="H26" s="357"/>
      <c r="I26" s="357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</row>
    <row r="27" spans="1:31" s="381" customFormat="1" ht="15" customHeight="1">
      <c r="A27" s="360" t="s">
        <v>78</v>
      </c>
      <c r="B27" s="361" t="s">
        <v>35</v>
      </c>
      <c r="C27" s="361">
        <v>4.8560999999999996</v>
      </c>
      <c r="D27" s="361" t="s">
        <v>35</v>
      </c>
      <c r="E27" s="361" t="s">
        <v>35</v>
      </c>
      <c r="F27" s="361" t="s">
        <v>35</v>
      </c>
      <c r="G27" s="361">
        <v>4.8560999999999996</v>
      </c>
      <c r="H27" s="361" t="s">
        <v>35</v>
      </c>
      <c r="I27" s="361">
        <v>0.35206799999999999</v>
      </c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</row>
    <row r="28" spans="1:31" s="381" customFormat="1" ht="9" customHeight="1">
      <c r="A28" s="356"/>
      <c r="B28" s="362"/>
      <c r="C28" s="362"/>
      <c r="D28" s="362"/>
      <c r="E28" s="362"/>
      <c r="F28" s="362"/>
      <c r="G28" s="362"/>
      <c r="H28" s="362"/>
      <c r="I28" s="363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</row>
    <row r="29" spans="1:31" s="385" customFormat="1" ht="19.5" customHeight="1">
      <c r="A29" s="398" t="s">
        <v>41</v>
      </c>
      <c r="B29" s="382"/>
      <c r="C29" s="382"/>
      <c r="D29" s="382"/>
      <c r="E29" s="382"/>
      <c r="F29" s="382"/>
      <c r="G29" s="382"/>
      <c r="H29" s="382"/>
      <c r="I29" s="383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</row>
    <row r="30" spans="1:31" s="389" customFormat="1" ht="3.75" customHeight="1">
      <c r="A30" s="386"/>
      <c r="B30" s="387"/>
      <c r="C30" s="387"/>
      <c r="D30" s="387"/>
      <c r="E30" s="387"/>
      <c r="F30" s="387"/>
      <c r="G30" s="387"/>
      <c r="H30" s="387"/>
      <c r="I30" s="388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</row>
    <row r="31" spans="1:31">
      <c r="A31" s="351" t="s">
        <v>121</v>
      </c>
      <c r="B31" s="352" t="s">
        <v>35</v>
      </c>
      <c r="C31" s="352" t="s">
        <v>35</v>
      </c>
      <c r="D31" s="352" t="s">
        <v>35</v>
      </c>
      <c r="E31" s="352" t="s">
        <v>35</v>
      </c>
      <c r="F31" s="352">
        <v>2.4280499999999998</v>
      </c>
      <c r="G31" s="353">
        <v>2.4280499999999998</v>
      </c>
      <c r="H31" s="352">
        <v>2.4280499999999998</v>
      </c>
      <c r="I31" s="352">
        <v>0.14393600000000001</v>
      </c>
    </row>
    <row r="32" spans="1:31" s="381" customFormat="1" ht="3.75" customHeight="1">
      <c r="A32" s="372"/>
      <c r="B32" s="357"/>
      <c r="C32" s="357"/>
      <c r="D32" s="357"/>
      <c r="E32" s="357"/>
      <c r="F32" s="357"/>
      <c r="G32" s="358"/>
      <c r="H32" s="357"/>
      <c r="I32" s="357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</row>
    <row r="33" spans="1:31" s="381" customFormat="1" ht="15" customHeight="1">
      <c r="A33" s="360" t="s">
        <v>82</v>
      </c>
      <c r="B33" s="361" t="s">
        <v>35</v>
      </c>
      <c r="C33" s="361" t="s">
        <v>35</v>
      </c>
      <c r="D33" s="361" t="s">
        <v>35</v>
      </c>
      <c r="E33" s="361" t="s">
        <v>35</v>
      </c>
      <c r="F33" s="361">
        <v>2.4280499999999998</v>
      </c>
      <c r="G33" s="361">
        <v>2.4280499999999998</v>
      </c>
      <c r="H33" s="361" t="s">
        <v>35</v>
      </c>
      <c r="I33" s="361">
        <v>0.14393600000000001</v>
      </c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</row>
    <row r="34" spans="1:31" s="379" customFormat="1"/>
    <row r="35" spans="1:31" s="379" customFormat="1"/>
    <row r="36" spans="1:31" s="379" customFormat="1"/>
    <row r="37" spans="1:31" s="379" customFormat="1"/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</sheetData>
  <mergeCells count="1">
    <mergeCell ref="B3:F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E139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2" width="7.7109375" style="380" customWidth="1"/>
    <col min="3" max="3" width="9.85546875" style="380" bestFit="1" customWidth="1"/>
    <col min="4" max="6" width="9.7109375" style="380" customWidth="1"/>
    <col min="7" max="7" width="7.7109375" style="380" customWidth="1"/>
    <col min="8" max="9" width="9.7109375" style="380" customWidth="1"/>
    <col min="10" max="10" width="8.7109375" style="380" customWidth="1"/>
    <col min="11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372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377"/>
      <c r="I3" s="377"/>
      <c r="J3" s="377"/>
    </row>
    <row r="4" spans="1:31" s="375" customFormat="1" ht="6" customHeight="1">
      <c r="A4" s="376"/>
      <c r="H4" s="377"/>
      <c r="I4" s="377"/>
      <c r="J4" s="377"/>
    </row>
    <row r="5" spans="1:31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228</v>
      </c>
      <c r="E5" s="343" t="s">
        <v>231</v>
      </c>
      <c r="F5" s="343" t="s">
        <v>229</v>
      </c>
      <c r="G5" s="343" t="s">
        <v>117</v>
      </c>
      <c r="H5" s="343" t="s">
        <v>255</v>
      </c>
      <c r="I5" s="343" t="s">
        <v>256</v>
      </c>
      <c r="J5" s="343" t="s">
        <v>257</v>
      </c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298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 t="s">
        <v>35</v>
      </c>
      <c r="C9" s="352" t="s">
        <v>35</v>
      </c>
      <c r="D9" s="352">
        <v>5.64</v>
      </c>
      <c r="E9" s="352" t="s">
        <v>35</v>
      </c>
      <c r="F9" s="352" t="s">
        <v>35</v>
      </c>
      <c r="G9" s="352" t="s">
        <v>35</v>
      </c>
      <c r="H9" s="353">
        <v>5.64</v>
      </c>
      <c r="I9" s="352">
        <v>5.64</v>
      </c>
      <c r="J9" s="352">
        <v>1.41</v>
      </c>
      <c r="AD9" s="379" t="s">
        <v>299</v>
      </c>
    </row>
    <row r="10" spans="1:31">
      <c r="A10" s="351" t="s">
        <v>116</v>
      </c>
      <c r="B10" s="352" t="s">
        <v>35</v>
      </c>
      <c r="C10" s="352" t="s">
        <v>35</v>
      </c>
      <c r="D10" s="352">
        <v>11.7102</v>
      </c>
      <c r="E10" s="352" t="s">
        <v>35</v>
      </c>
      <c r="F10" s="352" t="s">
        <v>35</v>
      </c>
      <c r="G10" s="352" t="s">
        <v>35</v>
      </c>
      <c r="H10" s="353">
        <v>11.7102</v>
      </c>
      <c r="I10" s="352">
        <v>11.7102</v>
      </c>
      <c r="J10" s="352">
        <v>3.8058149999999999</v>
      </c>
    </row>
    <row r="11" spans="1:31">
      <c r="A11" s="351" t="s">
        <v>99</v>
      </c>
      <c r="B11" s="352" t="s">
        <v>35</v>
      </c>
      <c r="C11" s="352" t="s">
        <v>35</v>
      </c>
      <c r="D11" s="352">
        <v>6.0701999999999998</v>
      </c>
      <c r="E11" s="352" t="s">
        <v>35</v>
      </c>
      <c r="F11" s="352" t="s">
        <v>35</v>
      </c>
      <c r="G11" s="352" t="s">
        <v>35</v>
      </c>
      <c r="H11" s="353">
        <v>6.0701999999999998</v>
      </c>
      <c r="I11" s="352">
        <v>6.0701999999999998</v>
      </c>
      <c r="J11" s="352">
        <v>6.5254649999999996</v>
      </c>
    </row>
    <row r="12" spans="1:31">
      <c r="A12" s="351" t="s">
        <v>58</v>
      </c>
      <c r="B12" s="352" t="s">
        <v>35</v>
      </c>
      <c r="C12" s="352" t="s">
        <v>35</v>
      </c>
      <c r="D12" s="352">
        <v>6.0701999999999998</v>
      </c>
      <c r="E12" s="352" t="s">
        <v>35</v>
      </c>
      <c r="F12" s="352" t="s">
        <v>35</v>
      </c>
      <c r="G12" s="352" t="s">
        <v>35</v>
      </c>
      <c r="H12" s="353">
        <v>6.0701999999999998</v>
      </c>
      <c r="I12" s="352">
        <v>6.0701999999999998</v>
      </c>
      <c r="J12" s="352">
        <v>0.45526499999999998</v>
      </c>
    </row>
    <row r="13" spans="1:31">
      <c r="A13" s="351" t="s">
        <v>124</v>
      </c>
      <c r="B13" s="352" t="s">
        <v>35</v>
      </c>
      <c r="C13" s="352" t="s">
        <v>35</v>
      </c>
      <c r="D13" s="352">
        <v>6.0701999999999998</v>
      </c>
      <c r="E13" s="352" t="s">
        <v>35</v>
      </c>
      <c r="F13" s="352" t="s">
        <v>35</v>
      </c>
      <c r="G13" s="352" t="s">
        <v>35</v>
      </c>
      <c r="H13" s="353">
        <v>6.0701999999999998</v>
      </c>
      <c r="I13" s="352">
        <v>6.0701999999999998</v>
      </c>
      <c r="J13" s="352">
        <v>9.0081769999999999</v>
      </c>
    </row>
    <row r="14" spans="1:31" s="381" customFormat="1" ht="3.75" customHeight="1">
      <c r="A14" s="356"/>
      <c r="B14" s="357"/>
      <c r="C14" s="357"/>
      <c r="D14" s="357"/>
      <c r="E14" s="357"/>
      <c r="F14" s="357"/>
      <c r="G14" s="357"/>
      <c r="H14" s="358"/>
      <c r="I14" s="357"/>
      <c r="J14" s="357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1" customFormat="1" ht="15" customHeight="1">
      <c r="A15" s="360" t="s">
        <v>62</v>
      </c>
      <c r="B15" s="361" t="s">
        <v>35</v>
      </c>
      <c r="C15" s="361" t="s">
        <v>35</v>
      </c>
      <c r="D15" s="361">
        <v>35.5608</v>
      </c>
      <c r="E15" s="361" t="s">
        <v>35</v>
      </c>
      <c r="F15" s="361" t="s">
        <v>35</v>
      </c>
      <c r="G15" s="361" t="s">
        <v>35</v>
      </c>
      <c r="H15" s="361">
        <v>35.5608</v>
      </c>
      <c r="I15" s="361" t="s">
        <v>35</v>
      </c>
      <c r="J15" s="361">
        <v>21.204722</v>
      </c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</row>
    <row r="16" spans="1:31" s="381" customFormat="1" ht="9" customHeight="1">
      <c r="A16" s="356"/>
      <c r="B16" s="362"/>
      <c r="C16" s="362"/>
      <c r="D16" s="362"/>
      <c r="E16" s="362"/>
      <c r="F16" s="362"/>
      <c r="G16" s="362"/>
      <c r="H16" s="362"/>
      <c r="I16" s="362"/>
      <c r="J16" s="363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5" customFormat="1" ht="19.5" customHeight="1">
      <c r="A17" s="550" t="s">
        <v>38</v>
      </c>
      <c r="B17" s="382"/>
      <c r="C17" s="382"/>
      <c r="D17" s="382"/>
      <c r="E17" s="382"/>
      <c r="F17" s="382"/>
      <c r="G17" s="382"/>
      <c r="H17" s="382"/>
      <c r="I17" s="382"/>
      <c r="J17" s="383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</row>
    <row r="18" spans="1:31" s="389" customFormat="1" ht="3.75" customHeight="1">
      <c r="A18" s="386"/>
      <c r="B18" s="387"/>
      <c r="C18" s="387"/>
      <c r="D18" s="387"/>
      <c r="E18" s="387"/>
      <c r="F18" s="387"/>
      <c r="G18" s="387"/>
      <c r="H18" s="387"/>
      <c r="I18" s="387"/>
      <c r="J18" s="388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</row>
    <row r="19" spans="1:31">
      <c r="A19" s="351" t="s">
        <v>106</v>
      </c>
      <c r="B19" s="352" t="s">
        <v>35</v>
      </c>
      <c r="C19" s="352" t="s">
        <v>35</v>
      </c>
      <c r="D19" s="352" t="s">
        <v>35</v>
      </c>
      <c r="E19" s="352" t="s">
        <v>35</v>
      </c>
      <c r="F19" s="352">
        <v>11.28</v>
      </c>
      <c r="G19" s="352" t="s">
        <v>35</v>
      </c>
      <c r="H19" s="353">
        <v>11.28</v>
      </c>
      <c r="I19" s="352">
        <v>5.64</v>
      </c>
      <c r="J19" s="352">
        <v>0.81215999999999999</v>
      </c>
    </row>
    <row r="20" spans="1:31">
      <c r="A20" s="351" t="s">
        <v>68</v>
      </c>
      <c r="B20" s="352" t="s">
        <v>35</v>
      </c>
      <c r="C20" s="352" t="s">
        <v>35</v>
      </c>
      <c r="D20" s="352" t="s">
        <v>35</v>
      </c>
      <c r="E20" s="352" t="s">
        <v>35</v>
      </c>
      <c r="F20" s="352">
        <v>12.08</v>
      </c>
      <c r="G20" s="352">
        <v>6.0701999999999998</v>
      </c>
      <c r="H20" s="353">
        <v>18.150200000000002</v>
      </c>
      <c r="I20" s="352">
        <v>12.510199999999999</v>
      </c>
      <c r="J20" s="352">
        <v>13.61265</v>
      </c>
    </row>
    <row r="21" spans="1:31" s="381" customFormat="1" ht="3.75" customHeight="1">
      <c r="A21" s="356"/>
      <c r="B21" s="357"/>
      <c r="C21" s="357"/>
      <c r="D21" s="357"/>
      <c r="E21" s="357"/>
      <c r="F21" s="357"/>
      <c r="G21" s="357"/>
      <c r="H21" s="358"/>
      <c r="I21" s="357"/>
      <c r="J21" s="357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</row>
    <row r="22" spans="1:31" s="381" customFormat="1" ht="15" customHeight="1">
      <c r="A22" s="360" t="s">
        <v>166</v>
      </c>
      <c r="B22" s="361" t="s">
        <v>35</v>
      </c>
      <c r="C22" s="361" t="s">
        <v>35</v>
      </c>
      <c r="D22" s="361" t="s">
        <v>35</v>
      </c>
      <c r="E22" s="361" t="s">
        <v>35</v>
      </c>
      <c r="F22" s="361">
        <v>23.36</v>
      </c>
      <c r="G22" s="361">
        <v>6.0701999999999998</v>
      </c>
      <c r="H22" s="361">
        <v>29.430199999999999</v>
      </c>
      <c r="I22" s="361" t="s">
        <v>35</v>
      </c>
      <c r="J22" s="361">
        <v>14.424810000000001</v>
      </c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9" customHeight="1">
      <c r="A23" s="356"/>
      <c r="B23" s="362"/>
      <c r="C23" s="362"/>
      <c r="D23" s="362"/>
      <c r="E23" s="362"/>
      <c r="F23" s="362"/>
      <c r="G23" s="362"/>
      <c r="H23" s="362"/>
      <c r="I23" s="362"/>
      <c r="J23" s="363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85" customFormat="1" ht="19.5" customHeight="1">
      <c r="A24" s="398" t="s">
        <v>39</v>
      </c>
      <c r="B24" s="382"/>
      <c r="C24" s="382"/>
      <c r="D24" s="382"/>
      <c r="E24" s="382"/>
      <c r="F24" s="382"/>
      <c r="G24" s="382"/>
      <c r="H24" s="382"/>
      <c r="I24" s="382"/>
      <c r="J24" s="383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</row>
    <row r="25" spans="1:31" s="389" customFormat="1" ht="3.75" customHeight="1">
      <c r="A25" s="386"/>
      <c r="B25" s="387"/>
      <c r="C25" s="387"/>
      <c r="D25" s="387"/>
      <c r="E25" s="387"/>
      <c r="F25" s="387"/>
      <c r="G25" s="387"/>
      <c r="H25" s="387"/>
      <c r="I25" s="387"/>
      <c r="J25" s="388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</row>
    <row r="26" spans="1:31">
      <c r="A26" s="351" t="s">
        <v>74</v>
      </c>
      <c r="B26" s="352" t="s">
        <v>35</v>
      </c>
      <c r="C26" s="352" t="s">
        <v>35</v>
      </c>
      <c r="D26" s="352" t="s">
        <v>35</v>
      </c>
      <c r="E26" s="352">
        <v>12.1404</v>
      </c>
      <c r="F26" s="352" t="s">
        <v>35</v>
      </c>
      <c r="G26" s="352" t="s">
        <v>35</v>
      </c>
      <c r="H26" s="353">
        <v>12.1404</v>
      </c>
      <c r="I26" s="352">
        <v>6.0701999999999998</v>
      </c>
      <c r="J26" s="352">
        <v>0.30351</v>
      </c>
    </row>
    <row r="27" spans="1:31">
      <c r="A27" s="351" t="s">
        <v>75</v>
      </c>
      <c r="B27" s="352">
        <v>2.76</v>
      </c>
      <c r="C27" s="352">
        <v>2.88</v>
      </c>
      <c r="D27" s="352" t="s">
        <v>35</v>
      </c>
      <c r="E27" s="352" t="s">
        <v>35</v>
      </c>
      <c r="F27" s="352" t="s">
        <v>35</v>
      </c>
      <c r="G27" s="352" t="s">
        <v>35</v>
      </c>
      <c r="H27" s="353">
        <v>5.64</v>
      </c>
      <c r="I27" s="352">
        <v>5.64</v>
      </c>
      <c r="J27" s="352" t="s">
        <v>259</v>
      </c>
    </row>
    <row r="28" spans="1:31">
      <c r="A28" s="351" t="s">
        <v>110</v>
      </c>
      <c r="B28" s="352" t="s">
        <v>35</v>
      </c>
      <c r="C28" s="352">
        <v>5.64</v>
      </c>
      <c r="D28" s="352" t="s">
        <v>35</v>
      </c>
      <c r="E28" s="352" t="s">
        <v>35</v>
      </c>
      <c r="F28" s="352" t="s">
        <v>35</v>
      </c>
      <c r="G28" s="352" t="s">
        <v>35</v>
      </c>
      <c r="H28" s="353">
        <v>5.64</v>
      </c>
      <c r="I28" s="352">
        <v>5.64</v>
      </c>
      <c r="J28" s="352">
        <v>0.14382</v>
      </c>
    </row>
    <row r="29" spans="1:31">
      <c r="A29" s="351" t="s">
        <v>76</v>
      </c>
      <c r="B29" s="352">
        <v>2.88</v>
      </c>
      <c r="C29" s="352" t="s">
        <v>35</v>
      </c>
      <c r="D29" s="352" t="s">
        <v>35</v>
      </c>
      <c r="E29" s="352" t="s">
        <v>35</v>
      </c>
      <c r="F29" s="352" t="s">
        <v>35</v>
      </c>
      <c r="G29" s="352" t="s">
        <v>35</v>
      </c>
      <c r="H29" s="353">
        <v>2.88</v>
      </c>
      <c r="I29" s="352">
        <v>2.88</v>
      </c>
      <c r="J29" s="352" t="s">
        <v>259</v>
      </c>
    </row>
    <row r="30" spans="1:31">
      <c r="A30" s="351" t="s">
        <v>77</v>
      </c>
      <c r="B30" s="352" t="s">
        <v>35</v>
      </c>
      <c r="C30" s="352" t="s">
        <v>35</v>
      </c>
      <c r="D30" s="352" t="s">
        <v>35</v>
      </c>
      <c r="E30" s="352">
        <v>6.0701999999999998</v>
      </c>
      <c r="F30" s="352" t="s">
        <v>35</v>
      </c>
      <c r="G30" s="352" t="s">
        <v>35</v>
      </c>
      <c r="H30" s="353">
        <v>6.0701999999999998</v>
      </c>
      <c r="I30" s="352">
        <v>6.0701999999999998</v>
      </c>
      <c r="J30" s="352">
        <v>0.60702</v>
      </c>
    </row>
    <row r="31" spans="1:31">
      <c r="A31" s="351" t="s">
        <v>97</v>
      </c>
      <c r="B31" s="352">
        <v>5.64</v>
      </c>
      <c r="C31" s="352">
        <v>2.76</v>
      </c>
      <c r="D31" s="352" t="s">
        <v>35</v>
      </c>
      <c r="E31" s="352" t="s">
        <v>35</v>
      </c>
      <c r="F31" s="352" t="s">
        <v>35</v>
      </c>
      <c r="G31" s="352" t="s">
        <v>35</v>
      </c>
      <c r="H31" s="353">
        <v>8.4</v>
      </c>
      <c r="I31" s="352">
        <v>5.64</v>
      </c>
      <c r="J31" s="352">
        <v>0.80640000000000001</v>
      </c>
    </row>
    <row r="32" spans="1:31" s="381" customFormat="1" ht="3.75" customHeight="1">
      <c r="A32" s="372"/>
      <c r="B32" s="357"/>
      <c r="C32" s="357"/>
      <c r="D32" s="357"/>
      <c r="E32" s="357"/>
      <c r="F32" s="357"/>
      <c r="G32" s="357"/>
      <c r="H32" s="358"/>
      <c r="I32" s="357"/>
      <c r="J32" s="357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</row>
    <row r="33" spans="1:31" s="381" customFormat="1" ht="15" customHeight="1">
      <c r="A33" s="360" t="s">
        <v>78</v>
      </c>
      <c r="B33" s="361">
        <v>11.28</v>
      </c>
      <c r="C33" s="361">
        <v>11.28</v>
      </c>
      <c r="D33" s="361" t="s">
        <v>35</v>
      </c>
      <c r="E33" s="361">
        <v>18.210599999999999</v>
      </c>
      <c r="F33" s="361" t="s">
        <v>35</v>
      </c>
      <c r="G33" s="361" t="s">
        <v>35</v>
      </c>
      <c r="H33" s="361">
        <v>40.770599999999995</v>
      </c>
      <c r="I33" s="361" t="s">
        <v>35</v>
      </c>
      <c r="J33" s="361">
        <v>1.9318500000000001</v>
      </c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</row>
    <row r="34" spans="1:31" s="379" customFormat="1"/>
    <row r="35" spans="1:31" s="379" customFormat="1"/>
    <row r="36" spans="1:31" s="379" customFormat="1"/>
    <row r="37" spans="1:31" s="379" customFormat="1"/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</sheetData>
  <mergeCells count="1">
    <mergeCell ref="B3:G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E140"/>
  <sheetViews>
    <sheetView showGridLines="0" workbookViewId="0">
      <selection activeCell="J1" sqref="J1"/>
    </sheetView>
  </sheetViews>
  <sheetFormatPr defaultRowHeight="12.75"/>
  <cols>
    <col min="1" max="1" width="33.7109375" style="380" customWidth="1"/>
    <col min="2" max="2" width="9.7109375" style="380" customWidth="1"/>
    <col min="3" max="3" width="10.28515625" style="380" bestFit="1" customWidth="1"/>
    <col min="4" max="4" width="8" style="380" bestFit="1" customWidth="1"/>
    <col min="5" max="6" width="9.7109375" style="380" customWidth="1"/>
    <col min="7" max="7" width="8.7109375" style="380" customWidth="1"/>
    <col min="8" max="8" width="13" style="379" customWidth="1"/>
    <col min="9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373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377"/>
      <c r="F3" s="377"/>
      <c r="G3" s="377"/>
    </row>
    <row r="4" spans="1:31" s="375" customFormat="1" ht="6" customHeight="1">
      <c r="A4" s="376"/>
      <c r="E4" s="377"/>
      <c r="F4" s="377"/>
      <c r="G4" s="377"/>
    </row>
    <row r="5" spans="1:31" s="343" customFormat="1" ht="36" customHeight="1" thickBot="1">
      <c r="A5" s="397" t="s">
        <v>254</v>
      </c>
      <c r="B5" s="343" t="s">
        <v>231</v>
      </c>
      <c r="C5" s="343" t="s">
        <v>230</v>
      </c>
      <c r="D5" s="343" t="s">
        <v>302</v>
      </c>
      <c r="E5" s="343" t="s">
        <v>255</v>
      </c>
      <c r="F5" s="343" t="s">
        <v>256</v>
      </c>
      <c r="G5" s="343" t="s">
        <v>257</v>
      </c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300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98</v>
      </c>
      <c r="B9" s="352" t="s">
        <v>35</v>
      </c>
      <c r="C9" s="352" t="s">
        <v>35</v>
      </c>
      <c r="D9" s="352">
        <v>8</v>
      </c>
      <c r="E9" s="353">
        <v>8</v>
      </c>
      <c r="F9" s="352">
        <v>4</v>
      </c>
      <c r="G9" s="352">
        <v>4.008</v>
      </c>
      <c r="AD9" s="379" t="s">
        <v>301</v>
      </c>
    </row>
    <row r="10" spans="1:31" s="381" customFormat="1" ht="3.75" customHeight="1">
      <c r="A10" s="356"/>
      <c r="B10" s="357"/>
      <c r="C10" s="357"/>
      <c r="D10" s="357"/>
      <c r="E10" s="358"/>
      <c r="F10" s="357"/>
      <c r="G10" s="357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</row>
    <row r="11" spans="1:31" s="381" customFormat="1" ht="15" customHeight="1">
      <c r="A11" s="360" t="s">
        <v>62</v>
      </c>
      <c r="B11" s="361" t="s">
        <v>35</v>
      </c>
      <c r="C11" s="361" t="s">
        <v>35</v>
      </c>
      <c r="D11" s="361">
        <v>8</v>
      </c>
      <c r="E11" s="361">
        <v>8</v>
      </c>
      <c r="F11" s="361" t="s">
        <v>35</v>
      </c>
      <c r="G11" s="361">
        <v>4.008</v>
      </c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9" customHeight="1">
      <c r="A12" s="356"/>
      <c r="B12" s="362"/>
      <c r="C12" s="362"/>
      <c r="D12" s="362"/>
      <c r="E12" s="362"/>
      <c r="F12" s="362"/>
      <c r="G12" s="363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5" customFormat="1" ht="19.5" customHeight="1">
      <c r="A13" s="550" t="s">
        <v>38</v>
      </c>
      <c r="B13" s="382"/>
      <c r="C13" s="382"/>
      <c r="D13" s="382"/>
      <c r="E13" s="382"/>
      <c r="F13" s="382"/>
      <c r="G13" s="383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</row>
    <row r="14" spans="1:31" s="389" customFormat="1" ht="3.75" customHeight="1">
      <c r="A14" s="386"/>
      <c r="B14" s="387"/>
      <c r="C14" s="387"/>
      <c r="D14" s="387"/>
      <c r="E14" s="387"/>
      <c r="F14" s="387"/>
      <c r="G14" s="388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</row>
    <row r="15" spans="1:31">
      <c r="A15" s="351" t="s">
        <v>63</v>
      </c>
      <c r="B15" s="352" t="s">
        <v>35</v>
      </c>
      <c r="C15" s="352">
        <v>4</v>
      </c>
      <c r="D15" s="352" t="s">
        <v>35</v>
      </c>
      <c r="E15" s="353">
        <v>4</v>
      </c>
      <c r="F15" s="352">
        <v>4</v>
      </c>
      <c r="G15" s="352">
        <v>5.76</v>
      </c>
    </row>
    <row r="16" spans="1:31" s="381" customFormat="1" ht="3.75" customHeight="1">
      <c r="A16" s="356"/>
      <c r="B16" s="357"/>
      <c r="C16" s="357"/>
      <c r="D16" s="357"/>
      <c r="E16" s="358"/>
      <c r="F16" s="357"/>
      <c r="G16" s="357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1" customFormat="1" ht="15" customHeight="1">
      <c r="A17" s="360" t="s">
        <v>166</v>
      </c>
      <c r="B17" s="361" t="s">
        <v>35</v>
      </c>
      <c r="C17" s="361">
        <v>4</v>
      </c>
      <c r="D17" s="361" t="s">
        <v>35</v>
      </c>
      <c r="E17" s="361">
        <v>4</v>
      </c>
      <c r="F17" s="361" t="s">
        <v>35</v>
      </c>
      <c r="G17" s="361">
        <v>5.76</v>
      </c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</row>
    <row r="18" spans="1:31" s="381" customFormat="1" ht="9" customHeight="1">
      <c r="A18" s="356"/>
      <c r="B18" s="362"/>
      <c r="C18" s="362"/>
      <c r="D18" s="362"/>
      <c r="E18" s="362"/>
      <c r="F18" s="362"/>
      <c r="G18" s="363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</row>
    <row r="19" spans="1:31" s="385" customFormat="1" ht="19.5" customHeight="1">
      <c r="A19" s="398" t="s">
        <v>39</v>
      </c>
      <c r="B19" s="382"/>
      <c r="C19" s="382"/>
      <c r="D19" s="382"/>
      <c r="E19" s="382"/>
      <c r="F19" s="382"/>
      <c r="G19" s="383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</row>
    <row r="20" spans="1:31" s="389" customFormat="1" ht="3.75" customHeight="1">
      <c r="A20" s="386"/>
      <c r="B20" s="387"/>
      <c r="C20" s="387"/>
      <c r="D20" s="387"/>
      <c r="E20" s="387"/>
      <c r="F20" s="387"/>
      <c r="G20" s="388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</row>
    <row r="21" spans="1:31">
      <c r="A21" s="351" t="s">
        <v>218</v>
      </c>
      <c r="B21" s="352">
        <v>4</v>
      </c>
      <c r="C21" s="352" t="s">
        <v>35</v>
      </c>
      <c r="D21" s="352" t="s">
        <v>35</v>
      </c>
      <c r="E21" s="353">
        <v>4</v>
      </c>
      <c r="F21" s="352">
        <v>4</v>
      </c>
      <c r="G21" s="352">
        <v>0.38400000000000001</v>
      </c>
    </row>
    <row r="22" spans="1:31" s="381" customFormat="1" ht="3.75" customHeight="1">
      <c r="A22" s="372"/>
      <c r="B22" s="357"/>
      <c r="C22" s="357"/>
      <c r="D22" s="357"/>
      <c r="E22" s="358"/>
      <c r="F22" s="357"/>
      <c r="G22" s="357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15" customHeight="1">
      <c r="A23" s="360" t="s">
        <v>78</v>
      </c>
      <c r="B23" s="361">
        <v>4</v>
      </c>
      <c r="C23" s="361" t="s">
        <v>35</v>
      </c>
      <c r="D23" s="361" t="s">
        <v>35</v>
      </c>
      <c r="E23" s="361">
        <v>4</v>
      </c>
      <c r="F23" s="361" t="s">
        <v>35</v>
      </c>
      <c r="G23" s="361">
        <v>0.38400000000000001</v>
      </c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79" customFormat="1"/>
    <row r="25" spans="1:31" s="379" customFormat="1"/>
    <row r="26" spans="1:31" s="379" customFormat="1"/>
    <row r="27" spans="1:31" s="379" customFormat="1"/>
    <row r="28" spans="1:31" s="379" customFormat="1"/>
    <row r="29" spans="1:31" s="379" customFormat="1"/>
    <row r="30" spans="1:31" s="379" customFormat="1"/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  <row r="140" s="379" customFormat="1"/>
  </sheetData>
  <mergeCells count="1">
    <mergeCell ref="B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E144"/>
  <sheetViews>
    <sheetView showGridLines="0" workbookViewId="0">
      <selection activeCell="I1" sqref="I1"/>
    </sheetView>
  </sheetViews>
  <sheetFormatPr defaultRowHeight="12.75"/>
  <cols>
    <col min="1" max="1" width="33.7109375" style="380" customWidth="1"/>
    <col min="2" max="2" width="20.7109375" style="380" customWidth="1"/>
    <col min="3" max="4" width="9.7109375" style="380" customWidth="1"/>
    <col min="5" max="5" width="8.7109375" style="380" customWidth="1"/>
    <col min="6" max="6" width="12.7109375" style="379" customWidth="1"/>
    <col min="7" max="7" width="13.42578125" style="379" customWidth="1"/>
    <col min="8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374</v>
      </c>
    </row>
    <row r="2" spans="1:31" s="375" customFormat="1" ht="15" customHeight="1">
      <c r="A2" s="374"/>
    </row>
    <row r="3" spans="1:31" s="375" customFormat="1" ht="15" customHeight="1">
      <c r="A3" s="376"/>
      <c r="B3" s="395" t="s">
        <v>253</v>
      </c>
      <c r="C3" s="377"/>
      <c r="D3" s="377"/>
      <c r="E3" s="377"/>
    </row>
    <row r="4" spans="1:31" s="375" customFormat="1" ht="6" customHeight="1">
      <c r="A4" s="376"/>
      <c r="C4" s="377"/>
      <c r="D4" s="377"/>
      <c r="E4" s="377"/>
    </row>
    <row r="5" spans="1:31" s="343" customFormat="1" ht="36" customHeight="1" thickBot="1">
      <c r="A5" s="397" t="s">
        <v>254</v>
      </c>
      <c r="B5" s="343" t="s">
        <v>229</v>
      </c>
      <c r="C5" s="343" t="s">
        <v>255</v>
      </c>
      <c r="D5" s="343" t="s">
        <v>256</v>
      </c>
      <c r="E5" s="343" t="s">
        <v>257</v>
      </c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300</v>
      </c>
      <c r="AE5" s="344"/>
    </row>
    <row r="6" spans="1:31" s="347" customFormat="1" ht="3.75" customHeight="1" thickTop="1">
      <c r="A6" s="346"/>
      <c r="B6" s="346"/>
      <c r="C6" s="346"/>
      <c r="D6" s="346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550" t="s">
        <v>38</v>
      </c>
      <c r="B7" s="349"/>
      <c r="C7" s="349"/>
      <c r="D7" s="349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106</v>
      </c>
      <c r="B9" s="352">
        <v>1.4568000000000001</v>
      </c>
      <c r="C9" s="353">
        <v>1.4568000000000001</v>
      </c>
      <c r="D9" s="352">
        <v>1.4568000000000001</v>
      </c>
      <c r="E9" s="352">
        <v>0.10489</v>
      </c>
      <c r="AD9" s="379" t="s">
        <v>303</v>
      </c>
    </row>
    <row r="10" spans="1:31">
      <c r="A10" s="351" t="s">
        <v>68</v>
      </c>
      <c r="B10" s="352">
        <v>1.4568000000000001</v>
      </c>
      <c r="C10" s="353">
        <v>1.4568000000000001</v>
      </c>
      <c r="D10" s="352">
        <v>1.4568000000000001</v>
      </c>
      <c r="E10" s="352">
        <v>1.0926</v>
      </c>
    </row>
    <row r="11" spans="1:31" s="381" customFormat="1" ht="3.75" customHeight="1">
      <c r="A11" s="372"/>
      <c r="B11" s="357"/>
      <c r="C11" s="358"/>
      <c r="D11" s="357"/>
      <c r="E11" s="357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15" customHeight="1">
      <c r="A12" s="360" t="s">
        <v>166</v>
      </c>
      <c r="B12" s="361">
        <v>2.9136000000000002</v>
      </c>
      <c r="C12" s="361">
        <v>2.9136000000000002</v>
      </c>
      <c r="D12" s="361" t="s">
        <v>35</v>
      </c>
      <c r="E12" s="361">
        <v>1.1974899999999999</v>
      </c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79" customFormat="1"/>
    <row r="14" spans="1:31" s="379" customFormat="1"/>
    <row r="15" spans="1:31" s="379" customFormat="1"/>
    <row r="16" spans="1:31" s="379" customFormat="1"/>
    <row r="17" s="379" customFormat="1"/>
    <row r="18" s="379" customFormat="1"/>
    <row r="19" s="379" customFormat="1"/>
    <row r="20" s="379" customFormat="1"/>
    <row r="21" s="379" customFormat="1"/>
    <row r="22" s="379" customFormat="1"/>
    <row r="23" s="379" customFormat="1"/>
    <row r="24" s="379" customFormat="1"/>
    <row r="25" s="379" customFormat="1"/>
    <row r="26" s="379" customFormat="1"/>
    <row r="27" s="379" customFormat="1"/>
    <row r="28" s="379" customFormat="1"/>
    <row r="29" s="379" customFormat="1"/>
    <row r="30" s="379" customFormat="1"/>
    <row r="31" s="379" customFormat="1"/>
    <row r="32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  <row r="140" s="379" customFormat="1"/>
    <row r="141" s="379" customFormat="1"/>
    <row r="142" s="379" customFormat="1"/>
    <row r="143" s="379" customFormat="1"/>
    <row r="144" s="379" customForma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6"/>
  <sheetViews>
    <sheetView showGridLines="0" zoomScaleNormal="100" workbookViewId="0">
      <selection activeCell="I1" sqref="I1"/>
    </sheetView>
  </sheetViews>
  <sheetFormatPr defaultRowHeight="12.75"/>
  <cols>
    <col min="1" max="1" width="16.42578125" style="3" customWidth="1"/>
    <col min="2" max="6" width="12.7109375" style="3" customWidth="1"/>
    <col min="7" max="7" width="13.7109375" style="3" customWidth="1"/>
    <col min="8" max="16384" width="9.140625" style="3"/>
  </cols>
  <sheetData>
    <row r="1" spans="1:7" ht="12.75" customHeight="1">
      <c r="A1" s="315" t="s">
        <v>342</v>
      </c>
      <c r="B1" s="11"/>
      <c r="C1" s="11"/>
      <c r="D1" s="11"/>
      <c r="E1" s="11"/>
      <c r="F1" s="11"/>
      <c r="G1" s="11"/>
    </row>
    <row r="2" spans="1:7" ht="12.75" customHeight="1">
      <c r="A2" s="315" t="s">
        <v>199</v>
      </c>
      <c r="B2" s="5"/>
      <c r="C2" s="5"/>
      <c r="D2" s="5"/>
      <c r="E2" s="5"/>
      <c r="F2" s="5"/>
      <c r="G2" s="5"/>
    </row>
    <row r="3" spans="1:7" ht="15" customHeight="1">
      <c r="A3" s="7"/>
    </row>
    <row r="4" spans="1:7" ht="15" customHeight="1">
      <c r="A4" s="30"/>
      <c r="B4" s="592" t="s">
        <v>0</v>
      </c>
      <c r="C4" s="592"/>
      <c r="D4" s="592"/>
      <c r="E4" s="592"/>
      <c r="F4" s="592"/>
      <c r="G4" s="30"/>
    </row>
    <row r="5" spans="1:7" ht="6" customHeight="1">
      <c r="A5" s="30"/>
      <c r="B5" s="32"/>
      <c r="C5" s="32"/>
      <c r="D5" s="32"/>
      <c r="E5" s="32"/>
      <c r="F5" s="32"/>
      <c r="G5" s="30"/>
    </row>
    <row r="6" spans="1:7" ht="12.75" customHeight="1">
      <c r="A6" s="258"/>
      <c r="B6" s="259"/>
      <c r="C6" s="259"/>
      <c r="D6" s="259"/>
      <c r="E6" s="259"/>
      <c r="F6" s="259"/>
      <c r="G6" s="260" t="s">
        <v>32</v>
      </c>
    </row>
    <row r="7" spans="1:7" ht="12.75" customHeight="1">
      <c r="A7" s="269" t="s">
        <v>36</v>
      </c>
      <c r="B7" s="259" t="s">
        <v>3</v>
      </c>
      <c r="C7" s="259" t="s">
        <v>4</v>
      </c>
      <c r="D7" s="259" t="s">
        <v>5</v>
      </c>
      <c r="E7" s="259" t="s">
        <v>6</v>
      </c>
      <c r="F7" s="259" t="s">
        <v>7</v>
      </c>
      <c r="G7" s="260" t="s">
        <v>34</v>
      </c>
    </row>
    <row r="8" spans="1:7" s="5" customFormat="1" ht="3.75" customHeight="1">
      <c r="A8" s="49"/>
      <c r="B8" s="50"/>
      <c r="C8" s="50"/>
      <c r="D8" s="50"/>
      <c r="E8" s="50"/>
      <c r="F8" s="50"/>
      <c r="G8" s="51"/>
    </row>
    <row r="9" spans="1:7" ht="12.75" customHeight="1">
      <c r="A9" s="46" t="s">
        <v>168</v>
      </c>
      <c r="B9" s="111">
        <v>10.52</v>
      </c>
      <c r="C9" s="111">
        <v>1065.8895918800004</v>
      </c>
      <c r="D9" s="112">
        <v>1702.8360388899996</v>
      </c>
      <c r="E9" s="111">
        <v>16.240210339999997</v>
      </c>
      <c r="F9" s="111">
        <v>33.387167730000002</v>
      </c>
      <c r="G9" s="113">
        <v>2828.8730088399998</v>
      </c>
    </row>
    <row r="10" spans="1:7" ht="12.75" customHeight="1">
      <c r="A10" s="47" t="s">
        <v>169</v>
      </c>
      <c r="B10" s="114">
        <v>73.471523999999988</v>
      </c>
      <c r="C10" s="114">
        <v>911.15277352000021</v>
      </c>
      <c r="D10" s="115">
        <v>3206.9548538199992</v>
      </c>
      <c r="E10" s="114">
        <v>110.31193430000008</v>
      </c>
      <c r="F10" s="114">
        <v>49.235651360000006</v>
      </c>
      <c r="G10" s="116">
        <v>4351.1267370000014</v>
      </c>
    </row>
    <row r="11" spans="1:7" ht="12.75" customHeight="1">
      <c r="A11" s="47" t="s">
        <v>197</v>
      </c>
      <c r="B11" s="114">
        <v>3.2376</v>
      </c>
      <c r="C11" s="114">
        <v>1156.1377794</v>
      </c>
      <c r="D11" s="115">
        <v>1924.7345165199999</v>
      </c>
      <c r="E11" s="114">
        <v>96.687519779999988</v>
      </c>
      <c r="F11" s="114">
        <v>22.595285229999998</v>
      </c>
      <c r="G11" s="116">
        <v>3203.3927009299991</v>
      </c>
    </row>
    <row r="12" spans="1:7" ht="12.75" customHeight="1">
      <c r="A12" s="47" t="s">
        <v>198</v>
      </c>
      <c r="B12" s="114">
        <v>3.2376</v>
      </c>
      <c r="C12" s="114">
        <v>24.280799999999999</v>
      </c>
      <c r="D12" s="115">
        <v>34.686741519999998</v>
      </c>
      <c r="E12" s="117" t="s">
        <v>35</v>
      </c>
      <c r="F12" s="117" t="s">
        <v>35</v>
      </c>
      <c r="G12" s="116">
        <v>62.205141519999998</v>
      </c>
    </row>
    <row r="13" spans="1:7" ht="12.75" customHeight="1">
      <c r="A13" s="48" t="s">
        <v>179</v>
      </c>
      <c r="B13" s="118">
        <v>69.424323999999999</v>
      </c>
      <c r="C13" s="118">
        <v>166.02704999999997</v>
      </c>
      <c r="D13" s="119">
        <v>711.14896381999995</v>
      </c>
      <c r="E13" s="118">
        <v>25.368682720000002</v>
      </c>
      <c r="F13" s="118">
        <v>14.501456690000001</v>
      </c>
      <c r="G13" s="120">
        <v>986.47047722999969</v>
      </c>
    </row>
    <row r="14" spans="1:7" ht="3.75" customHeight="1">
      <c r="A14" s="30"/>
      <c r="B14" s="110"/>
      <c r="C14" s="110"/>
      <c r="D14" s="110"/>
      <c r="E14" s="110"/>
      <c r="F14" s="110"/>
      <c r="G14" s="110"/>
    </row>
    <row r="15" spans="1:7" ht="12.75" customHeight="1">
      <c r="A15" s="270" t="s">
        <v>42</v>
      </c>
      <c r="B15" s="271">
        <v>159.89104799999998</v>
      </c>
      <c r="C15" s="271">
        <v>3323.4879947999998</v>
      </c>
      <c r="D15" s="272">
        <v>7580.3611145700033</v>
      </c>
      <c r="E15" s="271">
        <v>248.60834714000001</v>
      </c>
      <c r="F15" s="271">
        <v>119.71956100999999</v>
      </c>
      <c r="G15" s="273">
        <v>11432.068065520001</v>
      </c>
    </row>
    <row r="16" spans="1:7">
      <c r="B16" s="25"/>
      <c r="C16" s="25"/>
      <c r="D16" s="25"/>
      <c r="E16" s="25"/>
      <c r="F16" s="25"/>
      <c r="G16" s="25"/>
    </row>
    <row r="20" spans="1:7" ht="15" customHeight="1"/>
    <row r="25" spans="1:7">
      <c r="D25" s="15"/>
      <c r="E25" s="68"/>
      <c r="F25" s="68"/>
      <c r="G25" s="15"/>
    </row>
    <row r="26" spans="1:7">
      <c r="D26" s="15"/>
      <c r="E26" s="68"/>
      <c r="F26" s="68"/>
      <c r="G26" s="15"/>
    </row>
    <row r="27" spans="1:7">
      <c r="D27" s="15"/>
      <c r="E27" s="68"/>
      <c r="F27" s="68"/>
      <c r="G27" s="15"/>
    </row>
    <row r="28" spans="1:7">
      <c r="D28" s="15"/>
      <c r="E28" s="68"/>
      <c r="F28" s="68"/>
      <c r="G28" s="15"/>
    </row>
    <row r="29" spans="1:7">
      <c r="D29" s="15"/>
      <c r="E29" s="68"/>
      <c r="F29" s="68"/>
      <c r="G29" s="15"/>
    </row>
    <row r="30" spans="1:7">
      <c r="A30" s="10"/>
      <c r="B30" s="8"/>
      <c r="D30" s="65"/>
      <c r="E30" s="64"/>
      <c r="F30" s="64"/>
      <c r="G30" s="66"/>
    </row>
    <row r="31" spans="1:7" ht="13.5" customHeight="1">
      <c r="A31" s="10"/>
      <c r="B31" s="8"/>
    </row>
    <row r="32" spans="1:7">
      <c r="A32" s="10"/>
      <c r="B32" s="8"/>
    </row>
    <row r="33" spans="1:7">
      <c r="A33" s="10"/>
      <c r="B33" s="8"/>
    </row>
    <row r="34" spans="1:7">
      <c r="A34" s="10"/>
      <c r="B34" s="8"/>
      <c r="D34" s="67"/>
      <c r="G34" s="67"/>
    </row>
    <row r="35" spans="1:7">
      <c r="A35" s="10"/>
      <c r="B35" s="8"/>
    </row>
    <row r="36" spans="1:7">
      <c r="A36" s="10"/>
      <c r="B36" s="8"/>
    </row>
  </sheetData>
  <mergeCells count="1">
    <mergeCell ref="B4:F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AE139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2" width="7.7109375" style="380" customWidth="1"/>
    <col min="3" max="3" width="9.85546875" style="380" bestFit="1" customWidth="1"/>
    <col min="4" max="6" width="9.7109375" style="380" customWidth="1"/>
    <col min="7" max="7" width="7.7109375" style="380" bestFit="1" customWidth="1"/>
    <col min="8" max="9" width="9.7109375" style="380" customWidth="1"/>
    <col min="10" max="10" width="8.7109375" style="380" customWidth="1"/>
    <col min="11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375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377"/>
      <c r="I3" s="377"/>
      <c r="J3" s="377"/>
    </row>
    <row r="4" spans="1:31" s="375" customFormat="1" ht="6" customHeight="1">
      <c r="A4" s="376"/>
      <c r="H4" s="377"/>
      <c r="I4" s="377"/>
      <c r="J4" s="377"/>
    </row>
    <row r="5" spans="1:31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228</v>
      </c>
      <c r="E5" s="343" t="s">
        <v>231</v>
      </c>
      <c r="F5" s="343" t="s">
        <v>229</v>
      </c>
      <c r="G5" s="343" t="s">
        <v>85</v>
      </c>
      <c r="H5" s="343" t="s">
        <v>255</v>
      </c>
      <c r="I5" s="343" t="s">
        <v>256</v>
      </c>
      <c r="J5" s="343" t="s">
        <v>257</v>
      </c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304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 t="s">
        <v>35</v>
      </c>
      <c r="C9" s="352" t="s">
        <v>35</v>
      </c>
      <c r="D9" s="352">
        <v>3.6</v>
      </c>
      <c r="E9" s="352" t="s">
        <v>35</v>
      </c>
      <c r="F9" s="352" t="s">
        <v>35</v>
      </c>
      <c r="G9" s="352" t="s">
        <v>35</v>
      </c>
      <c r="H9" s="353">
        <v>3.6</v>
      </c>
      <c r="I9" s="352">
        <v>3.6</v>
      </c>
      <c r="J9" s="352">
        <v>0.9</v>
      </c>
      <c r="AD9" s="379" t="s">
        <v>305</v>
      </c>
    </row>
    <row r="10" spans="1:31">
      <c r="A10" s="351" t="s">
        <v>116</v>
      </c>
      <c r="B10" s="352" t="s">
        <v>35</v>
      </c>
      <c r="C10" s="352" t="s">
        <v>35</v>
      </c>
      <c r="D10" s="352">
        <v>3.6</v>
      </c>
      <c r="E10" s="352" t="s">
        <v>35</v>
      </c>
      <c r="F10" s="352" t="s">
        <v>35</v>
      </c>
      <c r="G10" s="352" t="s">
        <v>35</v>
      </c>
      <c r="H10" s="353">
        <v>3.6</v>
      </c>
      <c r="I10" s="352">
        <v>3.6</v>
      </c>
      <c r="J10" s="352">
        <v>1.17</v>
      </c>
    </row>
    <row r="11" spans="1:31">
      <c r="A11" s="351" t="s">
        <v>98</v>
      </c>
      <c r="B11" s="352" t="s">
        <v>35</v>
      </c>
      <c r="C11" s="352" t="s">
        <v>35</v>
      </c>
      <c r="D11" s="352">
        <v>3.6</v>
      </c>
      <c r="E11" s="352" t="s">
        <v>35</v>
      </c>
      <c r="F11" s="352" t="s">
        <v>35</v>
      </c>
      <c r="G11" s="352" t="s">
        <v>35</v>
      </c>
      <c r="H11" s="353">
        <v>3.6</v>
      </c>
      <c r="I11" s="352">
        <v>3.6</v>
      </c>
      <c r="J11" s="352">
        <v>1.2023999999999999</v>
      </c>
    </row>
    <row r="12" spans="1:31">
      <c r="A12" s="351" t="s">
        <v>58</v>
      </c>
      <c r="B12" s="352" t="s">
        <v>35</v>
      </c>
      <c r="C12" s="352" t="s">
        <v>35</v>
      </c>
      <c r="D12" s="352" t="s">
        <v>35</v>
      </c>
      <c r="E12" s="352" t="s">
        <v>35</v>
      </c>
      <c r="F12" s="352" t="s">
        <v>35</v>
      </c>
      <c r="G12" s="352">
        <v>4.2</v>
      </c>
      <c r="H12" s="353">
        <v>4.2</v>
      </c>
      <c r="I12" s="352">
        <v>4.2</v>
      </c>
      <c r="J12" s="352">
        <v>0.315</v>
      </c>
    </row>
    <row r="13" spans="1:31">
      <c r="A13" s="351" t="s">
        <v>119</v>
      </c>
      <c r="B13" s="352" t="s">
        <v>35</v>
      </c>
      <c r="C13" s="352" t="s">
        <v>35</v>
      </c>
      <c r="D13" s="352">
        <v>1.8</v>
      </c>
      <c r="E13" s="352" t="s">
        <v>35</v>
      </c>
      <c r="F13" s="352" t="s">
        <v>35</v>
      </c>
      <c r="G13" s="352" t="s">
        <v>35</v>
      </c>
      <c r="H13" s="353">
        <v>1.8</v>
      </c>
      <c r="I13" s="352">
        <v>1.8</v>
      </c>
      <c r="J13" s="352">
        <v>0.54</v>
      </c>
    </row>
    <row r="14" spans="1:31" s="381" customFormat="1" ht="3.75" customHeight="1">
      <c r="A14" s="356"/>
      <c r="B14" s="357"/>
      <c r="C14" s="357"/>
      <c r="D14" s="357"/>
      <c r="E14" s="357"/>
      <c r="F14" s="357"/>
      <c r="G14" s="357"/>
      <c r="H14" s="358"/>
      <c r="I14" s="357"/>
      <c r="J14" s="357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1" customFormat="1" ht="15" customHeight="1">
      <c r="A15" s="360" t="s">
        <v>62</v>
      </c>
      <c r="B15" s="361" t="s">
        <v>35</v>
      </c>
      <c r="C15" s="361" t="s">
        <v>35</v>
      </c>
      <c r="D15" s="361">
        <v>12.600000000000001</v>
      </c>
      <c r="E15" s="361" t="s">
        <v>35</v>
      </c>
      <c r="F15" s="361" t="s">
        <v>35</v>
      </c>
      <c r="G15" s="361">
        <v>4.2</v>
      </c>
      <c r="H15" s="361">
        <v>16.8</v>
      </c>
      <c r="I15" s="361" t="s">
        <v>35</v>
      </c>
      <c r="J15" s="361">
        <v>4.1273999999999997</v>
      </c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</row>
    <row r="16" spans="1:31" s="381" customFormat="1" ht="9" customHeight="1">
      <c r="A16" s="356"/>
      <c r="B16" s="362"/>
      <c r="C16" s="362"/>
      <c r="D16" s="362"/>
      <c r="E16" s="362"/>
      <c r="F16" s="362"/>
      <c r="G16" s="362"/>
      <c r="H16" s="362"/>
      <c r="I16" s="362"/>
      <c r="J16" s="363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5" customFormat="1" ht="19.5" customHeight="1">
      <c r="A17" s="550" t="s">
        <v>38</v>
      </c>
      <c r="B17" s="382"/>
      <c r="C17" s="382"/>
      <c r="D17" s="382"/>
      <c r="E17" s="382"/>
      <c r="F17" s="382"/>
      <c r="G17" s="382"/>
      <c r="H17" s="382"/>
      <c r="I17" s="382"/>
      <c r="J17" s="383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</row>
    <row r="18" spans="1:31" s="389" customFormat="1" ht="3.75" customHeight="1">
      <c r="A18" s="386"/>
      <c r="B18" s="387"/>
      <c r="C18" s="387"/>
      <c r="D18" s="387"/>
      <c r="E18" s="387"/>
      <c r="F18" s="387"/>
      <c r="G18" s="387"/>
      <c r="H18" s="387"/>
      <c r="I18" s="387"/>
      <c r="J18" s="388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</row>
    <row r="19" spans="1:31">
      <c r="A19" s="351" t="s">
        <v>106</v>
      </c>
      <c r="B19" s="352" t="s">
        <v>35</v>
      </c>
      <c r="C19" s="352" t="s">
        <v>35</v>
      </c>
      <c r="D19" s="352" t="s">
        <v>35</v>
      </c>
      <c r="E19" s="352" t="s">
        <v>35</v>
      </c>
      <c r="F19" s="352">
        <v>12.66</v>
      </c>
      <c r="G19" s="352" t="s">
        <v>35</v>
      </c>
      <c r="H19" s="353">
        <v>12.66</v>
      </c>
      <c r="I19" s="352">
        <v>9.06</v>
      </c>
      <c r="J19" s="352">
        <v>0.81323999999999996</v>
      </c>
    </row>
    <row r="20" spans="1:31">
      <c r="A20" s="351" t="s">
        <v>68</v>
      </c>
      <c r="B20" s="352" t="s">
        <v>35</v>
      </c>
      <c r="C20" s="352" t="s">
        <v>35</v>
      </c>
      <c r="D20" s="352" t="s">
        <v>35</v>
      </c>
      <c r="E20" s="352" t="s">
        <v>35</v>
      </c>
      <c r="F20" s="352">
        <v>11.988</v>
      </c>
      <c r="G20" s="352" t="s">
        <v>35</v>
      </c>
      <c r="H20" s="353">
        <v>11.988</v>
      </c>
      <c r="I20" s="352">
        <v>8.3879999999999999</v>
      </c>
      <c r="J20" s="352">
        <v>8.9909999999999997</v>
      </c>
    </row>
    <row r="21" spans="1:31" s="381" customFormat="1" ht="3.75" customHeight="1">
      <c r="A21" s="356"/>
      <c r="B21" s="357"/>
      <c r="C21" s="357"/>
      <c r="D21" s="357"/>
      <c r="E21" s="357"/>
      <c r="F21" s="357"/>
      <c r="G21" s="357"/>
      <c r="H21" s="358"/>
      <c r="I21" s="357"/>
      <c r="J21" s="357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</row>
    <row r="22" spans="1:31" s="381" customFormat="1" ht="15" customHeight="1">
      <c r="A22" s="360" t="s">
        <v>166</v>
      </c>
      <c r="B22" s="361" t="s">
        <v>35</v>
      </c>
      <c r="C22" s="361" t="s">
        <v>35</v>
      </c>
      <c r="D22" s="361" t="s">
        <v>35</v>
      </c>
      <c r="E22" s="361" t="s">
        <v>35</v>
      </c>
      <c r="F22" s="361">
        <v>24.648</v>
      </c>
      <c r="G22" s="361" t="s">
        <v>35</v>
      </c>
      <c r="H22" s="361">
        <v>24.648</v>
      </c>
      <c r="I22" s="361" t="s">
        <v>35</v>
      </c>
      <c r="J22" s="361">
        <v>9.8042400000000001</v>
      </c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9" customHeight="1">
      <c r="A23" s="356"/>
      <c r="B23" s="362"/>
      <c r="C23" s="362"/>
      <c r="D23" s="362"/>
      <c r="E23" s="362"/>
      <c r="F23" s="362"/>
      <c r="G23" s="362"/>
      <c r="H23" s="362"/>
      <c r="I23" s="362"/>
      <c r="J23" s="363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85" customFormat="1" ht="19.5" customHeight="1">
      <c r="A24" s="398" t="s">
        <v>39</v>
      </c>
      <c r="B24" s="382"/>
      <c r="C24" s="382"/>
      <c r="D24" s="382"/>
      <c r="E24" s="382"/>
      <c r="F24" s="382"/>
      <c r="G24" s="382"/>
      <c r="H24" s="382"/>
      <c r="I24" s="382"/>
      <c r="J24" s="383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</row>
    <row r="25" spans="1:31" s="389" customFormat="1" ht="3.75" customHeight="1">
      <c r="A25" s="386"/>
      <c r="B25" s="387"/>
      <c r="C25" s="387"/>
      <c r="D25" s="387"/>
      <c r="E25" s="387"/>
      <c r="F25" s="387"/>
      <c r="G25" s="387"/>
      <c r="H25" s="387"/>
      <c r="I25" s="387"/>
      <c r="J25" s="388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</row>
    <row r="26" spans="1:31">
      <c r="A26" s="351" t="s">
        <v>75</v>
      </c>
      <c r="B26" s="352">
        <v>1.8</v>
      </c>
      <c r="C26" s="352">
        <v>1.8</v>
      </c>
      <c r="D26" s="352" t="s">
        <v>35</v>
      </c>
      <c r="E26" s="352" t="s">
        <v>35</v>
      </c>
      <c r="F26" s="352" t="s">
        <v>35</v>
      </c>
      <c r="G26" s="352" t="s">
        <v>35</v>
      </c>
      <c r="H26" s="353">
        <v>3.6</v>
      </c>
      <c r="I26" s="352">
        <v>3.6</v>
      </c>
      <c r="J26" s="352" t="s">
        <v>250</v>
      </c>
    </row>
    <row r="27" spans="1:31">
      <c r="A27" s="351" t="s">
        <v>110</v>
      </c>
      <c r="B27" s="352" t="s">
        <v>35</v>
      </c>
      <c r="C27" s="352">
        <v>5.4</v>
      </c>
      <c r="D27" s="352" t="s">
        <v>35</v>
      </c>
      <c r="E27" s="352" t="s">
        <v>35</v>
      </c>
      <c r="F27" s="352" t="s">
        <v>35</v>
      </c>
      <c r="G27" s="352" t="s">
        <v>35</v>
      </c>
      <c r="H27" s="353">
        <v>5.4</v>
      </c>
      <c r="I27" s="352">
        <v>3.6</v>
      </c>
      <c r="J27" s="352">
        <v>0.13769999999999999</v>
      </c>
    </row>
    <row r="28" spans="1:31">
      <c r="A28" s="351" t="s">
        <v>76</v>
      </c>
      <c r="B28" s="352">
        <v>5.4</v>
      </c>
      <c r="C28" s="352" t="s">
        <v>35</v>
      </c>
      <c r="D28" s="352" t="s">
        <v>35</v>
      </c>
      <c r="E28" s="352">
        <v>4.2</v>
      </c>
      <c r="F28" s="352" t="s">
        <v>35</v>
      </c>
      <c r="G28" s="352" t="s">
        <v>35</v>
      </c>
      <c r="H28" s="353">
        <v>9.6</v>
      </c>
      <c r="I28" s="352">
        <v>7.8</v>
      </c>
      <c r="J28" s="352">
        <v>7.8E-2</v>
      </c>
    </row>
    <row r="29" spans="1:31">
      <c r="A29" s="351" t="s">
        <v>77</v>
      </c>
      <c r="B29" s="352">
        <v>4.2</v>
      </c>
      <c r="C29" s="352" t="s">
        <v>35</v>
      </c>
      <c r="D29" s="352" t="s">
        <v>35</v>
      </c>
      <c r="E29" s="352" t="s">
        <v>35</v>
      </c>
      <c r="F29" s="352" t="s">
        <v>35</v>
      </c>
      <c r="G29" s="352" t="s">
        <v>35</v>
      </c>
      <c r="H29" s="353">
        <v>4.2</v>
      </c>
      <c r="I29" s="352">
        <v>4.2</v>
      </c>
      <c r="J29" s="352">
        <v>0.52500000000000002</v>
      </c>
    </row>
    <row r="30" spans="1:31">
      <c r="A30" s="351" t="s">
        <v>96</v>
      </c>
      <c r="B30" s="352" t="s">
        <v>35</v>
      </c>
      <c r="C30" s="352">
        <v>3.6</v>
      </c>
      <c r="D30" s="352" t="s">
        <v>35</v>
      </c>
      <c r="E30" s="352" t="s">
        <v>35</v>
      </c>
      <c r="F30" s="352" t="s">
        <v>35</v>
      </c>
      <c r="G30" s="352" t="s">
        <v>35</v>
      </c>
      <c r="H30" s="353">
        <v>3.6</v>
      </c>
      <c r="I30" s="352">
        <v>3.6</v>
      </c>
      <c r="J30" s="352">
        <v>0.72</v>
      </c>
    </row>
    <row r="31" spans="1:31">
      <c r="A31" s="351" t="s">
        <v>97</v>
      </c>
      <c r="B31" s="352">
        <v>5.4</v>
      </c>
      <c r="C31" s="352">
        <v>1.8</v>
      </c>
      <c r="D31" s="352" t="s">
        <v>35</v>
      </c>
      <c r="E31" s="352" t="s">
        <v>35</v>
      </c>
      <c r="F31" s="352" t="s">
        <v>35</v>
      </c>
      <c r="G31" s="352" t="s">
        <v>35</v>
      </c>
      <c r="H31" s="353">
        <v>7.2</v>
      </c>
      <c r="I31" s="352">
        <v>3.6</v>
      </c>
      <c r="J31" s="352">
        <v>0.69120000000000004</v>
      </c>
    </row>
    <row r="32" spans="1:31" s="381" customFormat="1" ht="3.75" customHeight="1">
      <c r="A32" s="372"/>
      <c r="B32" s="357"/>
      <c r="C32" s="357"/>
      <c r="D32" s="357"/>
      <c r="E32" s="357"/>
      <c r="F32" s="357"/>
      <c r="G32" s="357"/>
      <c r="H32" s="358"/>
      <c r="I32" s="357"/>
      <c r="J32" s="357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</row>
    <row r="33" spans="1:31" s="381" customFormat="1" ht="15" customHeight="1">
      <c r="A33" s="360" t="s">
        <v>78</v>
      </c>
      <c r="B33" s="361">
        <v>16.8</v>
      </c>
      <c r="C33" s="361">
        <v>12.600000000000001</v>
      </c>
      <c r="D33" s="361" t="s">
        <v>35</v>
      </c>
      <c r="E33" s="361">
        <v>4.2</v>
      </c>
      <c r="F33" s="361" t="s">
        <v>35</v>
      </c>
      <c r="G33" s="361" t="s">
        <v>35</v>
      </c>
      <c r="H33" s="361">
        <v>33.6</v>
      </c>
      <c r="I33" s="361" t="s">
        <v>35</v>
      </c>
      <c r="J33" s="361">
        <v>2.1789000000000001</v>
      </c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</row>
    <row r="34" spans="1:31" s="379" customFormat="1"/>
    <row r="35" spans="1:31" s="379" customFormat="1"/>
    <row r="36" spans="1:31" s="379" customFormat="1"/>
    <row r="37" spans="1:31" s="379" customFormat="1"/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</sheetData>
  <mergeCells count="1">
    <mergeCell ref="B3:G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E140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3" width="9.7109375" style="380" customWidth="1"/>
    <col min="4" max="4" width="10.28515625" style="380" customWidth="1"/>
    <col min="5" max="5" width="9.42578125" style="380" bestFit="1" customWidth="1"/>
    <col min="6" max="7" width="9.7109375" style="380" customWidth="1"/>
    <col min="8" max="8" width="8.7109375" style="380" customWidth="1"/>
    <col min="9" max="9" width="5.7109375" style="379" customWidth="1"/>
    <col min="10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376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377"/>
      <c r="G3" s="377"/>
      <c r="H3" s="377"/>
    </row>
    <row r="4" spans="1:31" s="375" customFormat="1" ht="6" customHeight="1">
      <c r="A4" s="376"/>
      <c r="F4" s="377"/>
      <c r="G4" s="377"/>
      <c r="H4" s="377"/>
    </row>
    <row r="5" spans="1:31" s="343" customFormat="1" ht="36" customHeight="1" thickBot="1">
      <c r="A5" s="397" t="s">
        <v>254</v>
      </c>
      <c r="B5" s="343" t="s">
        <v>228</v>
      </c>
      <c r="C5" s="343" t="s">
        <v>229</v>
      </c>
      <c r="D5" s="343" t="s">
        <v>230</v>
      </c>
      <c r="E5" s="343" t="s">
        <v>263</v>
      </c>
      <c r="F5" s="343" t="s">
        <v>255</v>
      </c>
      <c r="G5" s="343" t="s">
        <v>256</v>
      </c>
      <c r="H5" s="343" t="s">
        <v>257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306</v>
      </c>
      <c r="AE5" s="344"/>
    </row>
    <row r="6" spans="1:31" s="347" customFormat="1" ht="6" customHeight="1" thickTop="1">
      <c r="A6" s="346"/>
      <c r="B6" s="346"/>
      <c r="C6" s="346"/>
      <c r="D6" s="346"/>
      <c r="E6" s="346"/>
      <c r="F6" s="346"/>
      <c r="G6" s="346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>
        <v>5.6649000000000003</v>
      </c>
      <c r="C9" s="352" t="s">
        <v>35</v>
      </c>
      <c r="D9" s="352" t="s">
        <v>35</v>
      </c>
      <c r="E9" s="352" t="s">
        <v>35</v>
      </c>
      <c r="F9" s="353">
        <v>5.6649000000000003</v>
      </c>
      <c r="G9" s="352">
        <v>5.2605000000000004</v>
      </c>
      <c r="H9" s="352">
        <v>1.4162250000000001</v>
      </c>
      <c r="AD9" s="379" t="s">
        <v>307</v>
      </c>
    </row>
    <row r="10" spans="1:31">
      <c r="A10" s="351" t="s">
        <v>210</v>
      </c>
      <c r="B10" s="352">
        <v>4.8560999999999996</v>
      </c>
      <c r="C10" s="352" t="s">
        <v>35</v>
      </c>
      <c r="D10" s="352" t="s">
        <v>35</v>
      </c>
      <c r="E10" s="352" t="s">
        <v>35</v>
      </c>
      <c r="F10" s="353">
        <v>4.8560999999999996</v>
      </c>
      <c r="G10" s="352">
        <v>4.8560999999999996</v>
      </c>
      <c r="H10" s="352">
        <v>5.8273200000000003</v>
      </c>
    </row>
    <row r="11" spans="1:31">
      <c r="A11" s="351" t="s">
        <v>124</v>
      </c>
      <c r="B11" s="352">
        <v>4.8560999999999996</v>
      </c>
      <c r="C11" s="352" t="s">
        <v>35</v>
      </c>
      <c r="D11" s="352" t="s">
        <v>35</v>
      </c>
      <c r="E11" s="352" t="s">
        <v>35</v>
      </c>
      <c r="F11" s="353">
        <v>4.8560999999999996</v>
      </c>
      <c r="G11" s="352">
        <v>4.8560999999999996</v>
      </c>
      <c r="H11" s="352">
        <v>7.2064529999999998</v>
      </c>
    </row>
    <row r="12" spans="1:31" s="381" customFormat="1" ht="3.75" customHeight="1">
      <c r="A12" s="356"/>
      <c r="B12" s="357"/>
      <c r="C12" s="357"/>
      <c r="D12" s="357"/>
      <c r="E12" s="357"/>
      <c r="F12" s="358"/>
      <c r="G12" s="357"/>
      <c r="H12" s="357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15" customHeight="1">
      <c r="A13" s="360" t="s">
        <v>62</v>
      </c>
      <c r="B13" s="361">
        <v>15.3771</v>
      </c>
      <c r="C13" s="361" t="s">
        <v>35</v>
      </c>
      <c r="D13" s="361" t="s">
        <v>35</v>
      </c>
      <c r="E13" s="361" t="s">
        <v>35</v>
      </c>
      <c r="F13" s="361">
        <v>15.3771</v>
      </c>
      <c r="G13" s="361" t="s">
        <v>35</v>
      </c>
      <c r="H13" s="361">
        <v>14.449998000000001</v>
      </c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1" customFormat="1" ht="6" customHeight="1">
      <c r="A14" s="356"/>
      <c r="B14" s="362"/>
      <c r="C14" s="362"/>
      <c r="D14" s="362"/>
      <c r="E14" s="362"/>
      <c r="F14" s="362"/>
      <c r="G14" s="362"/>
      <c r="H14" s="363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5" customFormat="1" ht="19.5" customHeight="1">
      <c r="A15" s="550" t="s">
        <v>38</v>
      </c>
      <c r="B15" s="382"/>
      <c r="C15" s="382"/>
      <c r="D15" s="382"/>
      <c r="E15" s="382"/>
      <c r="F15" s="382"/>
      <c r="G15" s="382"/>
      <c r="H15" s="383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 s="389" customFormat="1" ht="3.75" customHeight="1">
      <c r="A16" s="386"/>
      <c r="B16" s="387"/>
      <c r="C16" s="387"/>
      <c r="D16" s="387"/>
      <c r="E16" s="387"/>
      <c r="F16" s="387"/>
      <c r="G16" s="387"/>
      <c r="H16" s="388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</row>
    <row r="17" spans="1:31">
      <c r="A17" s="351" t="s">
        <v>109</v>
      </c>
      <c r="B17" s="352" t="s">
        <v>35</v>
      </c>
      <c r="C17" s="352">
        <v>4.8560999999999996</v>
      </c>
      <c r="D17" s="352" t="s">
        <v>35</v>
      </c>
      <c r="E17" s="352" t="s">
        <v>35</v>
      </c>
      <c r="F17" s="353">
        <v>4.8560999999999996</v>
      </c>
      <c r="G17" s="352">
        <v>4.8560999999999996</v>
      </c>
      <c r="H17" s="352">
        <v>4.4190509999999996</v>
      </c>
    </row>
    <row r="18" spans="1:31">
      <c r="A18" s="351" t="s">
        <v>63</v>
      </c>
      <c r="B18" s="352" t="s">
        <v>35</v>
      </c>
      <c r="C18" s="352" t="s">
        <v>35</v>
      </c>
      <c r="D18" s="352">
        <v>4.8560999999999996</v>
      </c>
      <c r="E18" s="352" t="s">
        <v>35</v>
      </c>
      <c r="F18" s="353">
        <v>4.8560999999999996</v>
      </c>
      <c r="G18" s="352">
        <v>4.8560999999999996</v>
      </c>
      <c r="H18" s="352">
        <v>6.9927840000000003</v>
      </c>
    </row>
    <row r="19" spans="1:31">
      <c r="A19" s="351" t="s">
        <v>64</v>
      </c>
      <c r="B19" s="352" t="s">
        <v>35</v>
      </c>
      <c r="C19" s="352">
        <v>7.3209</v>
      </c>
      <c r="D19" s="352" t="s">
        <v>35</v>
      </c>
      <c r="E19" s="352" t="s">
        <v>35</v>
      </c>
      <c r="F19" s="353">
        <v>7.3209</v>
      </c>
      <c r="G19" s="352">
        <v>7.3209</v>
      </c>
      <c r="H19" s="352">
        <v>1.199219</v>
      </c>
    </row>
    <row r="20" spans="1:31">
      <c r="A20" s="351" t="s">
        <v>69</v>
      </c>
      <c r="B20" s="352" t="s">
        <v>35</v>
      </c>
      <c r="C20" s="352">
        <v>5.2609000000000004</v>
      </c>
      <c r="D20" s="352" t="s">
        <v>35</v>
      </c>
      <c r="E20" s="352" t="s">
        <v>35</v>
      </c>
      <c r="F20" s="353">
        <v>5.2609000000000004</v>
      </c>
      <c r="G20" s="352">
        <v>5.2609000000000004</v>
      </c>
      <c r="H20" s="352">
        <v>4.0693729999999997</v>
      </c>
    </row>
    <row r="21" spans="1:31">
      <c r="A21" s="351" t="s">
        <v>72</v>
      </c>
      <c r="B21" s="352" t="s">
        <v>35</v>
      </c>
      <c r="C21" s="352">
        <v>0.40479999999999999</v>
      </c>
      <c r="D21" s="352" t="s">
        <v>35</v>
      </c>
      <c r="E21" s="352" t="s">
        <v>35</v>
      </c>
      <c r="F21" s="353">
        <v>0.40479999999999999</v>
      </c>
      <c r="G21" s="352">
        <v>0.40479999999999999</v>
      </c>
      <c r="H21" s="352" t="s">
        <v>250</v>
      </c>
    </row>
    <row r="22" spans="1:31" s="381" customFormat="1" ht="3.75" customHeight="1">
      <c r="A22" s="356"/>
      <c r="B22" s="357"/>
      <c r="C22" s="357"/>
      <c r="D22" s="357"/>
      <c r="E22" s="357"/>
      <c r="F22" s="358"/>
      <c r="G22" s="357"/>
      <c r="H22" s="357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15" customHeight="1">
      <c r="A23" s="360" t="s">
        <v>166</v>
      </c>
      <c r="B23" s="361" t="s">
        <v>35</v>
      </c>
      <c r="C23" s="361">
        <v>17.842700000000001</v>
      </c>
      <c r="D23" s="361">
        <v>4.8560999999999996</v>
      </c>
      <c r="E23" s="361" t="s">
        <v>35</v>
      </c>
      <c r="F23" s="361">
        <v>22.698799999999999</v>
      </c>
      <c r="G23" s="361" t="s">
        <v>35</v>
      </c>
      <c r="H23" s="361">
        <v>16.710787</v>
      </c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81" customFormat="1" ht="6" customHeight="1">
      <c r="A24" s="356"/>
      <c r="B24" s="362"/>
      <c r="C24" s="362"/>
      <c r="D24" s="362"/>
      <c r="E24" s="362"/>
      <c r="F24" s="362"/>
      <c r="G24" s="362"/>
      <c r="H24" s="363"/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</row>
    <row r="25" spans="1:31" s="385" customFormat="1" ht="19.5" customHeight="1">
      <c r="A25" s="398" t="s">
        <v>41</v>
      </c>
      <c r="B25" s="382"/>
      <c r="C25" s="382"/>
      <c r="D25" s="382"/>
      <c r="E25" s="382"/>
      <c r="F25" s="382"/>
      <c r="G25" s="382"/>
      <c r="H25" s="383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</row>
    <row r="26" spans="1:31" s="389" customFormat="1" ht="3.75" customHeight="1">
      <c r="A26" s="386"/>
      <c r="B26" s="387"/>
      <c r="C26" s="387"/>
      <c r="D26" s="387"/>
      <c r="E26" s="387"/>
      <c r="F26" s="387"/>
      <c r="G26" s="387"/>
      <c r="H26" s="388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</row>
    <row r="27" spans="1:31">
      <c r="A27" s="351" t="s">
        <v>121</v>
      </c>
      <c r="B27" s="352" t="s">
        <v>35</v>
      </c>
      <c r="C27" s="352" t="s">
        <v>35</v>
      </c>
      <c r="D27" s="352" t="s">
        <v>35</v>
      </c>
      <c r="E27" s="352">
        <v>7.2609000000000004</v>
      </c>
      <c r="F27" s="353">
        <v>7.2609000000000004</v>
      </c>
      <c r="G27" s="352">
        <v>7.2609000000000004</v>
      </c>
      <c r="H27" s="352">
        <v>0.17774599999999999</v>
      </c>
    </row>
    <row r="28" spans="1:31">
      <c r="A28" s="351" t="s">
        <v>249</v>
      </c>
      <c r="B28" s="352" t="s">
        <v>35</v>
      </c>
      <c r="C28" s="352" t="s">
        <v>35</v>
      </c>
      <c r="D28" s="352" t="s">
        <v>35</v>
      </c>
      <c r="E28" s="352">
        <v>0.06</v>
      </c>
      <c r="F28" s="353">
        <v>0.06</v>
      </c>
      <c r="G28" s="352">
        <v>0.06</v>
      </c>
      <c r="H28" s="352" t="s">
        <v>35</v>
      </c>
    </row>
    <row r="29" spans="1:31" s="381" customFormat="1" ht="3.75" customHeight="1">
      <c r="A29" s="372"/>
      <c r="B29" s="357"/>
      <c r="C29" s="357"/>
      <c r="D29" s="357"/>
      <c r="E29" s="357"/>
      <c r="F29" s="358"/>
      <c r="G29" s="357"/>
      <c r="H29" s="357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</row>
    <row r="30" spans="1:31" s="381" customFormat="1" ht="15" customHeight="1">
      <c r="A30" s="360" t="s">
        <v>82</v>
      </c>
      <c r="B30" s="361" t="s">
        <v>35</v>
      </c>
      <c r="C30" s="361" t="s">
        <v>35</v>
      </c>
      <c r="D30" s="361" t="s">
        <v>35</v>
      </c>
      <c r="E30" s="361">
        <v>7.3209</v>
      </c>
      <c r="F30" s="361">
        <v>7.3209</v>
      </c>
      <c r="G30" s="361" t="s">
        <v>35</v>
      </c>
      <c r="H30" s="361">
        <v>0.17774599999999999</v>
      </c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</row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  <row r="140" s="379" customFormat="1"/>
  </sheetData>
  <mergeCells count="1">
    <mergeCell ref="B3:E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AB128"/>
  <sheetViews>
    <sheetView showGridLines="0" workbookViewId="0">
      <selection activeCell="N1" sqref="N1"/>
    </sheetView>
  </sheetViews>
  <sheetFormatPr defaultRowHeight="12.75"/>
  <cols>
    <col min="1" max="1" width="33.7109375" style="380" customWidth="1"/>
    <col min="2" max="2" width="8.28515625" style="380" bestFit="1" customWidth="1"/>
    <col min="3" max="4" width="9.7109375" style="380" customWidth="1"/>
    <col min="5" max="5" width="10.28515625" style="380" bestFit="1" customWidth="1"/>
    <col min="6" max="7" width="7.7109375" style="380" customWidth="1"/>
    <col min="8" max="8" width="7.7109375" style="380" bestFit="1" customWidth="1"/>
    <col min="9" max="9" width="7.7109375" style="380" customWidth="1"/>
    <col min="10" max="11" width="9.7109375" style="380" customWidth="1"/>
    <col min="12" max="12" width="8.7109375" style="380" customWidth="1"/>
    <col min="13" max="28" width="12.7109375" style="379" customWidth="1"/>
    <col min="29" max="62" width="12.7109375" style="380" customWidth="1"/>
    <col min="63" max="16384" width="9.140625" style="380"/>
  </cols>
  <sheetData>
    <row r="1" spans="1:28" s="373" customFormat="1" ht="15" customHeight="1">
      <c r="A1" s="139" t="s">
        <v>377</v>
      </c>
    </row>
    <row r="2" spans="1:28" s="375" customFormat="1" ht="15" customHeight="1">
      <c r="A2" s="374"/>
    </row>
    <row r="3" spans="1:28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377"/>
      <c r="K3" s="377"/>
      <c r="L3" s="377"/>
    </row>
    <row r="4" spans="1:28" s="375" customFormat="1" ht="6" customHeight="1">
      <c r="A4" s="376"/>
      <c r="J4" s="377"/>
      <c r="K4" s="377"/>
      <c r="L4" s="377"/>
    </row>
    <row r="5" spans="1:28" s="343" customFormat="1" ht="36" customHeight="1" thickBot="1">
      <c r="A5" s="397" t="s">
        <v>254</v>
      </c>
      <c r="B5" s="343" t="s">
        <v>114</v>
      </c>
      <c r="C5" s="343" t="s">
        <v>228</v>
      </c>
      <c r="D5" s="343" t="s">
        <v>229</v>
      </c>
      <c r="E5" s="343" t="s">
        <v>230</v>
      </c>
      <c r="F5" s="343" t="s">
        <v>310</v>
      </c>
      <c r="G5" s="343" t="s">
        <v>115</v>
      </c>
      <c r="H5" s="343" t="s">
        <v>85</v>
      </c>
      <c r="I5" s="343" t="s">
        <v>117</v>
      </c>
      <c r="J5" s="343" t="s">
        <v>255</v>
      </c>
      <c r="K5" s="343" t="s">
        <v>256</v>
      </c>
      <c r="L5" s="343" t="s">
        <v>257</v>
      </c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78"/>
      <c r="AA5" s="344" t="s">
        <v>308</v>
      </c>
      <c r="AB5" s="344"/>
    </row>
    <row r="6" spans="1:28" s="347" customFormat="1" ht="6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78"/>
      <c r="AA6" s="348"/>
      <c r="AB6" s="348"/>
    </row>
    <row r="7" spans="1:28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78"/>
      <c r="AA7" s="348"/>
      <c r="AB7" s="348"/>
    </row>
    <row r="8" spans="1:28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</row>
    <row r="9" spans="1:28">
      <c r="A9" s="351" t="s">
        <v>55</v>
      </c>
      <c r="B9" s="352" t="s">
        <v>35</v>
      </c>
      <c r="C9" s="352">
        <v>10.2668</v>
      </c>
      <c r="D9" s="352" t="s">
        <v>35</v>
      </c>
      <c r="E9" s="352" t="s">
        <v>35</v>
      </c>
      <c r="F9" s="352" t="s">
        <v>35</v>
      </c>
      <c r="G9" s="352" t="s">
        <v>35</v>
      </c>
      <c r="H9" s="352" t="s">
        <v>35</v>
      </c>
      <c r="I9" s="352" t="s">
        <v>35</v>
      </c>
      <c r="J9" s="353">
        <v>10.2668</v>
      </c>
      <c r="K9" s="352">
        <v>6.9333999999999998</v>
      </c>
      <c r="L9" s="352">
        <v>2.5667</v>
      </c>
      <c r="AA9" s="379" t="s">
        <v>309</v>
      </c>
    </row>
    <row r="10" spans="1:28">
      <c r="A10" s="351" t="s">
        <v>116</v>
      </c>
      <c r="B10" s="352" t="s">
        <v>35</v>
      </c>
      <c r="C10" s="352">
        <v>14.526300000000001</v>
      </c>
      <c r="D10" s="352" t="s">
        <v>35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2" t="s">
        <v>35</v>
      </c>
      <c r="J10" s="353">
        <v>14.526300000000001</v>
      </c>
      <c r="K10" s="352">
        <v>14.526300000000001</v>
      </c>
      <c r="L10" s="352">
        <v>4.7210479999999997</v>
      </c>
    </row>
    <row r="11" spans="1:28">
      <c r="A11" s="351" t="s">
        <v>98</v>
      </c>
      <c r="B11" s="352" t="s">
        <v>35</v>
      </c>
      <c r="C11" s="352">
        <v>14.164028999999999</v>
      </c>
      <c r="D11" s="352" t="s">
        <v>35</v>
      </c>
      <c r="E11" s="352" t="s">
        <v>35</v>
      </c>
      <c r="F11" s="352" t="s">
        <v>35</v>
      </c>
      <c r="G11" s="352" t="s">
        <v>35</v>
      </c>
      <c r="H11" s="352" t="s">
        <v>35</v>
      </c>
      <c r="I11" s="352" t="s">
        <v>35</v>
      </c>
      <c r="J11" s="353">
        <v>14.164028999999999</v>
      </c>
      <c r="K11" s="352">
        <v>14.164028999999999</v>
      </c>
      <c r="L11" s="352">
        <v>4.7307860000000002</v>
      </c>
    </row>
    <row r="12" spans="1:28">
      <c r="A12" s="351" t="s">
        <v>99</v>
      </c>
      <c r="B12" s="352" t="s">
        <v>35</v>
      </c>
      <c r="C12" s="352">
        <v>10.926299999999999</v>
      </c>
      <c r="D12" s="352" t="s">
        <v>35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2" t="s">
        <v>35</v>
      </c>
      <c r="J12" s="353">
        <v>10.926299999999999</v>
      </c>
      <c r="K12" s="352">
        <v>10.926299999999999</v>
      </c>
      <c r="L12" s="352">
        <v>11.745773</v>
      </c>
    </row>
    <row r="13" spans="1:28">
      <c r="A13" s="351" t="s">
        <v>58</v>
      </c>
      <c r="B13" s="352">
        <v>1.16669</v>
      </c>
      <c r="C13" s="352">
        <v>42.105665999999999</v>
      </c>
      <c r="D13" s="352" t="s">
        <v>35</v>
      </c>
      <c r="E13" s="352" t="s">
        <v>35</v>
      </c>
      <c r="F13" s="352">
        <v>2.4</v>
      </c>
      <c r="G13" s="352">
        <v>25.2</v>
      </c>
      <c r="H13" s="352">
        <v>14.952</v>
      </c>
      <c r="I13" s="352" t="s">
        <v>35</v>
      </c>
      <c r="J13" s="353">
        <v>85.824355999999995</v>
      </c>
      <c r="K13" s="352">
        <v>56.556480999999998</v>
      </c>
      <c r="L13" s="352">
        <v>6.3534980000000001</v>
      </c>
    </row>
    <row r="14" spans="1:28">
      <c r="A14" s="351" t="s">
        <v>124</v>
      </c>
      <c r="B14" s="352" t="s">
        <v>35</v>
      </c>
      <c r="C14" s="352">
        <v>4.8560999999999996</v>
      </c>
      <c r="D14" s="352" t="s">
        <v>35</v>
      </c>
      <c r="E14" s="352" t="s">
        <v>35</v>
      </c>
      <c r="F14" s="352" t="s">
        <v>35</v>
      </c>
      <c r="G14" s="352" t="s">
        <v>35</v>
      </c>
      <c r="H14" s="352" t="s">
        <v>35</v>
      </c>
      <c r="I14" s="352" t="s">
        <v>35</v>
      </c>
      <c r="J14" s="353">
        <v>4.8560999999999996</v>
      </c>
      <c r="K14" s="352">
        <v>4.8560999999999996</v>
      </c>
      <c r="L14" s="352">
        <v>7.2064529999999998</v>
      </c>
    </row>
    <row r="15" spans="1:28">
      <c r="A15" s="351" t="s">
        <v>108</v>
      </c>
      <c r="B15" s="352" t="s">
        <v>35</v>
      </c>
      <c r="C15" s="352">
        <v>6.0701999999999998</v>
      </c>
      <c r="D15" s="352" t="s">
        <v>35</v>
      </c>
      <c r="E15" s="352" t="s">
        <v>35</v>
      </c>
      <c r="F15" s="352" t="s">
        <v>35</v>
      </c>
      <c r="G15" s="352" t="s">
        <v>35</v>
      </c>
      <c r="H15" s="352" t="s">
        <v>35</v>
      </c>
      <c r="I15" s="352" t="s">
        <v>35</v>
      </c>
      <c r="J15" s="353">
        <v>6.0701999999999998</v>
      </c>
      <c r="K15" s="352">
        <v>6.0701999999999998</v>
      </c>
      <c r="L15" s="352">
        <v>1.1654789999999999</v>
      </c>
    </row>
    <row r="16" spans="1:28" s="381" customFormat="1" ht="3.75" customHeight="1">
      <c r="A16" s="356"/>
      <c r="B16" s="357"/>
      <c r="C16" s="357"/>
      <c r="D16" s="357"/>
      <c r="E16" s="357"/>
      <c r="F16" s="357"/>
      <c r="G16" s="357"/>
      <c r="H16" s="357"/>
      <c r="I16" s="357"/>
      <c r="J16" s="358"/>
      <c r="K16" s="357"/>
      <c r="L16" s="357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</row>
    <row r="17" spans="1:28" s="381" customFormat="1" ht="15" customHeight="1">
      <c r="A17" s="360" t="s">
        <v>62</v>
      </c>
      <c r="B17" s="361">
        <v>1.16669</v>
      </c>
      <c r="C17" s="361">
        <v>102.91539499999999</v>
      </c>
      <c r="D17" s="361" t="s">
        <v>35</v>
      </c>
      <c r="E17" s="361" t="s">
        <v>35</v>
      </c>
      <c r="F17" s="361">
        <v>2.4</v>
      </c>
      <c r="G17" s="361">
        <v>25.2</v>
      </c>
      <c r="H17" s="361">
        <v>14.952</v>
      </c>
      <c r="I17" s="361" t="s">
        <v>35</v>
      </c>
      <c r="J17" s="361">
        <v>146.634085</v>
      </c>
      <c r="K17" s="361" t="s">
        <v>35</v>
      </c>
      <c r="L17" s="361">
        <v>38.489736999999998</v>
      </c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</row>
    <row r="18" spans="1:28" s="381" customFormat="1" ht="6" customHeight="1">
      <c r="A18" s="356"/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3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</row>
    <row r="19" spans="1:28" s="385" customFormat="1" ht="19.5" customHeight="1">
      <c r="A19" s="550" t="s">
        <v>38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3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</row>
    <row r="20" spans="1:28" s="389" customFormat="1" ht="3.75" customHeight="1">
      <c r="A20" s="386"/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8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</row>
    <row r="21" spans="1:28">
      <c r="A21" s="351" t="s">
        <v>106</v>
      </c>
      <c r="B21" s="352" t="s">
        <v>35</v>
      </c>
      <c r="C21" s="352" t="s">
        <v>35</v>
      </c>
      <c r="D21" s="352">
        <v>31.217828999999998</v>
      </c>
      <c r="E21" s="352" t="s">
        <v>35</v>
      </c>
      <c r="F21" s="352" t="s">
        <v>35</v>
      </c>
      <c r="G21" s="352" t="s">
        <v>35</v>
      </c>
      <c r="H21" s="352" t="s">
        <v>35</v>
      </c>
      <c r="I21" s="352">
        <v>3.3334000000000001</v>
      </c>
      <c r="J21" s="353">
        <v>34.551228999999999</v>
      </c>
      <c r="K21" s="352">
        <v>30.951229000000001</v>
      </c>
      <c r="L21" s="352">
        <v>2.2843450000000001</v>
      </c>
    </row>
    <row r="22" spans="1:28">
      <c r="A22" s="351" t="s">
        <v>63</v>
      </c>
      <c r="B22" s="352" t="s">
        <v>35</v>
      </c>
      <c r="C22" s="352" t="s">
        <v>35</v>
      </c>
      <c r="D22" s="352" t="s">
        <v>35</v>
      </c>
      <c r="E22" s="352">
        <v>8.459873</v>
      </c>
      <c r="F22" s="352" t="s">
        <v>35</v>
      </c>
      <c r="G22" s="352" t="s">
        <v>35</v>
      </c>
      <c r="H22" s="352" t="s">
        <v>35</v>
      </c>
      <c r="I22" s="352" t="s">
        <v>35</v>
      </c>
      <c r="J22" s="353">
        <v>8.459873</v>
      </c>
      <c r="K22" s="352">
        <v>8.459873</v>
      </c>
      <c r="L22" s="352">
        <v>11.439171999999999</v>
      </c>
    </row>
    <row r="23" spans="1:28">
      <c r="A23" s="351" t="s">
        <v>68</v>
      </c>
      <c r="B23" s="352" t="s">
        <v>35</v>
      </c>
      <c r="C23" s="352" t="s">
        <v>35</v>
      </c>
      <c r="D23" s="352">
        <v>51.095365000000001</v>
      </c>
      <c r="E23" s="352" t="s">
        <v>35</v>
      </c>
      <c r="F23" s="352" t="s">
        <v>35</v>
      </c>
      <c r="G23" s="352" t="s">
        <v>35</v>
      </c>
      <c r="H23" s="352" t="s">
        <v>35</v>
      </c>
      <c r="I23" s="352">
        <v>15.782143</v>
      </c>
      <c r="J23" s="353">
        <v>66.877508000000006</v>
      </c>
      <c r="K23" s="352">
        <v>63.277507999999997</v>
      </c>
      <c r="L23" s="352">
        <v>49.991459999999996</v>
      </c>
    </row>
    <row r="24" spans="1:28" s="381" customFormat="1" ht="3.75" customHeight="1">
      <c r="A24" s="356"/>
      <c r="B24" s="357"/>
      <c r="C24" s="357"/>
      <c r="D24" s="357"/>
      <c r="E24" s="357"/>
      <c r="F24" s="357"/>
      <c r="G24" s="357"/>
      <c r="H24" s="357"/>
      <c r="I24" s="357"/>
      <c r="J24" s="358"/>
      <c r="K24" s="357"/>
      <c r="L24" s="357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</row>
    <row r="25" spans="1:28" s="381" customFormat="1" ht="15" customHeight="1">
      <c r="A25" s="360" t="s">
        <v>166</v>
      </c>
      <c r="B25" s="361" t="s">
        <v>35</v>
      </c>
      <c r="C25" s="361" t="s">
        <v>35</v>
      </c>
      <c r="D25" s="361">
        <v>82.313193999999996</v>
      </c>
      <c r="E25" s="361">
        <v>8.459873</v>
      </c>
      <c r="F25" s="361" t="s">
        <v>35</v>
      </c>
      <c r="G25" s="361" t="s">
        <v>35</v>
      </c>
      <c r="H25" s="361" t="s">
        <v>35</v>
      </c>
      <c r="I25" s="361">
        <v>19.115542999999999</v>
      </c>
      <c r="J25" s="361">
        <v>109.88861</v>
      </c>
      <c r="K25" s="361" t="s">
        <v>35</v>
      </c>
      <c r="L25" s="361">
        <v>63.714976999999998</v>
      </c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</row>
    <row r="26" spans="1:28" s="379" customFormat="1"/>
    <row r="27" spans="1:28" s="379" customFormat="1"/>
    <row r="28" spans="1:28" s="379" customFormat="1"/>
    <row r="29" spans="1:28" s="379" customFormat="1"/>
    <row r="30" spans="1:28" s="379" customFormat="1"/>
    <row r="31" spans="1:28" s="379" customFormat="1"/>
    <row r="32" spans="1:28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</sheetData>
  <mergeCells count="1">
    <mergeCell ref="B3:I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W120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2" width="7.7109375" style="380" customWidth="1"/>
    <col min="3" max="3" width="9.85546875" style="380" bestFit="1" customWidth="1"/>
    <col min="4" max="6" width="9.7109375" style="380" customWidth="1"/>
    <col min="7" max="7" width="8.7109375" style="380" customWidth="1"/>
    <col min="8" max="8" width="12.7109375" style="379" customWidth="1"/>
    <col min="9" max="9" width="13.28515625" style="379" customWidth="1"/>
    <col min="10" max="23" width="12.7109375" style="379" customWidth="1"/>
    <col min="24" max="57" width="12.7109375" style="380" customWidth="1"/>
    <col min="58" max="16384" width="9.140625" style="380"/>
  </cols>
  <sheetData>
    <row r="1" spans="1:23" s="373" customFormat="1" ht="15" customHeight="1">
      <c r="A1" s="139" t="s">
        <v>378</v>
      </c>
    </row>
    <row r="2" spans="1:23" s="375" customFormat="1" ht="15" customHeight="1">
      <c r="A2" s="374"/>
    </row>
    <row r="3" spans="1:23" s="375" customFormat="1" ht="15" customHeight="1">
      <c r="A3" s="376"/>
      <c r="B3" s="614" t="s">
        <v>253</v>
      </c>
      <c r="C3" s="614"/>
      <c r="D3" s="614"/>
      <c r="E3" s="377"/>
      <c r="F3" s="377"/>
      <c r="G3" s="377"/>
    </row>
    <row r="4" spans="1:23" s="375" customFormat="1" ht="6" customHeight="1">
      <c r="A4" s="376"/>
      <c r="E4" s="377"/>
      <c r="F4" s="377"/>
      <c r="G4" s="377"/>
    </row>
    <row r="5" spans="1:23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231</v>
      </c>
      <c r="E5" s="343" t="s">
        <v>255</v>
      </c>
      <c r="F5" s="343" t="s">
        <v>256</v>
      </c>
      <c r="G5" s="343" t="s">
        <v>257</v>
      </c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78"/>
      <c r="V5" s="344" t="s">
        <v>308</v>
      </c>
      <c r="W5" s="344"/>
    </row>
    <row r="6" spans="1:23" s="381" customFormat="1" ht="3.75" customHeight="1" thickTop="1">
      <c r="A6" s="356"/>
      <c r="B6" s="362"/>
      <c r="C6" s="362"/>
      <c r="D6" s="362"/>
      <c r="E6" s="362"/>
      <c r="F6" s="362"/>
      <c r="G6" s="363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</row>
    <row r="7" spans="1:23" s="385" customFormat="1" ht="19.5" customHeight="1">
      <c r="A7" s="398" t="s">
        <v>39</v>
      </c>
      <c r="B7" s="382"/>
      <c r="C7" s="382"/>
      <c r="D7" s="382"/>
      <c r="E7" s="382"/>
      <c r="F7" s="382"/>
      <c r="G7" s="383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</row>
    <row r="8" spans="1:23" s="389" customFormat="1" ht="3.75" customHeight="1">
      <c r="A8" s="386"/>
      <c r="B8" s="387"/>
      <c r="C8" s="387"/>
      <c r="D8" s="387"/>
      <c r="E8" s="387"/>
      <c r="F8" s="387"/>
      <c r="G8" s="388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</row>
    <row r="9" spans="1:23">
      <c r="A9" s="351" t="s">
        <v>74</v>
      </c>
      <c r="B9" s="352" t="s">
        <v>35</v>
      </c>
      <c r="C9" s="352">
        <v>27.6</v>
      </c>
      <c r="D9" s="352">
        <v>9.7121999999999993</v>
      </c>
      <c r="E9" s="353">
        <v>37.312199999999997</v>
      </c>
      <c r="F9" s="352">
        <v>15.6561</v>
      </c>
      <c r="G9" s="352">
        <v>0.93280600000000002</v>
      </c>
    </row>
    <row r="10" spans="1:23">
      <c r="A10" s="351" t="s">
        <v>75</v>
      </c>
      <c r="B10" s="352" t="s">
        <v>35</v>
      </c>
      <c r="C10" s="352">
        <v>10.643616</v>
      </c>
      <c r="D10" s="352" t="s">
        <v>35</v>
      </c>
      <c r="E10" s="353">
        <v>10.643616</v>
      </c>
      <c r="F10" s="352">
        <v>10.643616</v>
      </c>
      <c r="G10" s="352">
        <v>7.9827999999999996E-2</v>
      </c>
    </row>
    <row r="11" spans="1:23">
      <c r="A11" s="351" t="s">
        <v>110</v>
      </c>
      <c r="B11" s="352" t="s">
        <v>35</v>
      </c>
      <c r="C11" s="352">
        <v>3.6</v>
      </c>
      <c r="D11" s="352" t="s">
        <v>35</v>
      </c>
      <c r="E11" s="353">
        <v>3.6</v>
      </c>
      <c r="F11" s="352">
        <v>3.6</v>
      </c>
      <c r="G11" s="352">
        <v>9.1800000000000007E-2</v>
      </c>
    </row>
    <row r="12" spans="1:23">
      <c r="A12" s="351" t="s">
        <v>76</v>
      </c>
      <c r="B12" s="352">
        <v>6.9333999999999998</v>
      </c>
      <c r="C12" s="352" t="s">
        <v>35</v>
      </c>
      <c r="D12" s="352">
        <v>30.282719</v>
      </c>
      <c r="E12" s="353">
        <v>37.216118999999999</v>
      </c>
      <c r="F12" s="352">
        <v>37.216118999999999</v>
      </c>
      <c r="G12" s="352">
        <v>0.33169199999999999</v>
      </c>
    </row>
    <row r="13" spans="1:23">
      <c r="A13" s="351" t="s">
        <v>77</v>
      </c>
      <c r="B13" s="352">
        <v>42.552</v>
      </c>
      <c r="C13" s="352">
        <v>3.3334000000000001</v>
      </c>
      <c r="D13" s="352">
        <v>20.186819</v>
      </c>
      <c r="E13" s="353">
        <v>66.072219000000004</v>
      </c>
      <c r="F13" s="352">
        <v>49.272219</v>
      </c>
      <c r="G13" s="352">
        <v>11.286099999999999</v>
      </c>
    </row>
    <row r="14" spans="1:23">
      <c r="A14" s="351" t="s">
        <v>113</v>
      </c>
      <c r="B14" s="352" t="s">
        <v>35</v>
      </c>
      <c r="C14" s="352" t="s">
        <v>35</v>
      </c>
      <c r="D14" s="352">
        <v>14.164028999999999</v>
      </c>
      <c r="E14" s="353">
        <v>14.164028999999999</v>
      </c>
      <c r="F14" s="352">
        <v>14.164028999999999</v>
      </c>
      <c r="G14" s="352">
        <v>1.0623020000000001</v>
      </c>
    </row>
    <row r="15" spans="1:23">
      <c r="A15" s="351" t="s">
        <v>97</v>
      </c>
      <c r="B15" s="352">
        <v>3.6</v>
      </c>
      <c r="C15" s="352" t="s">
        <v>35</v>
      </c>
      <c r="D15" s="352">
        <v>8.0938289999999995</v>
      </c>
      <c r="E15" s="353">
        <v>11.693828999999999</v>
      </c>
      <c r="F15" s="352">
        <v>11.693828999999999</v>
      </c>
      <c r="G15" s="352">
        <v>1.316859</v>
      </c>
    </row>
    <row r="16" spans="1:23" s="381" customFormat="1" ht="3.75" customHeight="1">
      <c r="A16" s="372"/>
      <c r="B16" s="357"/>
      <c r="C16" s="357"/>
      <c r="D16" s="357"/>
      <c r="E16" s="358"/>
      <c r="F16" s="357"/>
      <c r="G16" s="357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23" s="381" customFormat="1" ht="15" customHeight="1">
      <c r="A17" s="360" t="s">
        <v>78</v>
      </c>
      <c r="B17" s="361">
        <v>53.0854</v>
      </c>
      <c r="C17" s="361">
        <v>45.177016000000002</v>
      </c>
      <c r="D17" s="361">
        <v>82.439595999999995</v>
      </c>
      <c r="E17" s="361">
        <v>180.702012</v>
      </c>
      <c r="F17" s="361" t="s">
        <v>35</v>
      </c>
      <c r="G17" s="361">
        <v>15.101386999999999</v>
      </c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</row>
    <row r="18" spans="1:23" s="379" customFormat="1"/>
    <row r="19" spans="1:23" s="379" customFormat="1"/>
    <row r="20" spans="1:23" s="379" customFormat="1"/>
    <row r="21" spans="1:23" s="379" customFormat="1"/>
    <row r="22" spans="1:23" s="379" customFormat="1"/>
    <row r="23" spans="1:23" s="379" customFormat="1"/>
    <row r="24" spans="1:23" s="379" customFormat="1"/>
    <row r="25" spans="1:23" s="379" customFormat="1"/>
    <row r="26" spans="1:23" s="379" customFormat="1"/>
    <row r="27" spans="1:23" s="379" customFormat="1"/>
    <row r="28" spans="1:23" s="379" customFormat="1"/>
    <row r="29" spans="1:23" s="379" customFormat="1"/>
    <row r="30" spans="1:23" s="379" customFormat="1"/>
    <row r="31" spans="1:23" s="379" customFormat="1"/>
    <row r="32" spans="1:23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</sheetData>
  <mergeCells count="1">
    <mergeCell ref="B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AE140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2" width="9.7109375" style="380" customWidth="1"/>
    <col min="3" max="3" width="10.28515625" style="380" bestFit="1" customWidth="1"/>
    <col min="4" max="4" width="13.28515625" style="380" bestFit="1" customWidth="1"/>
    <col min="5" max="5" width="9.42578125" style="380" bestFit="1" customWidth="1"/>
    <col min="6" max="6" width="7.7109375" style="380" customWidth="1"/>
    <col min="7" max="8" width="9.7109375" style="380" customWidth="1"/>
    <col min="9" max="9" width="8.7109375" style="380" customWidth="1"/>
    <col min="10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379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377"/>
      <c r="H3" s="377"/>
      <c r="I3" s="377"/>
    </row>
    <row r="4" spans="1:31" s="375" customFormat="1" ht="6" customHeight="1">
      <c r="A4" s="376"/>
      <c r="G4" s="377"/>
      <c r="H4" s="377"/>
      <c r="I4" s="377"/>
    </row>
    <row r="5" spans="1:31" s="343" customFormat="1" ht="36" customHeight="1" thickBot="1">
      <c r="A5" s="397" t="s">
        <v>254</v>
      </c>
      <c r="B5" s="343" t="s">
        <v>229</v>
      </c>
      <c r="C5" s="343" t="s">
        <v>230</v>
      </c>
      <c r="D5" s="343" t="s">
        <v>261</v>
      </c>
      <c r="E5" s="343" t="s">
        <v>263</v>
      </c>
      <c r="F5" s="343" t="s">
        <v>313</v>
      </c>
      <c r="G5" s="343" t="s">
        <v>255</v>
      </c>
      <c r="H5" s="343" t="s">
        <v>256</v>
      </c>
      <c r="I5" s="343" t="s">
        <v>257</v>
      </c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311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99</v>
      </c>
      <c r="B9" s="352" t="s">
        <v>35</v>
      </c>
      <c r="C9" s="352" t="s">
        <v>35</v>
      </c>
      <c r="D9" s="352" t="s">
        <v>35</v>
      </c>
      <c r="E9" s="352" t="s">
        <v>35</v>
      </c>
      <c r="F9" s="352">
        <v>1.349027</v>
      </c>
      <c r="G9" s="353">
        <v>1.349027</v>
      </c>
      <c r="H9" s="352">
        <v>1.349027</v>
      </c>
      <c r="I9" s="352">
        <v>1.450204</v>
      </c>
      <c r="AD9" s="379" t="s">
        <v>312</v>
      </c>
    </row>
    <row r="10" spans="1:31" s="381" customFormat="1" ht="3.75" customHeight="1">
      <c r="A10" s="356"/>
      <c r="B10" s="357"/>
      <c r="C10" s="357"/>
      <c r="D10" s="357"/>
      <c r="E10" s="357"/>
      <c r="F10" s="357"/>
      <c r="G10" s="358"/>
      <c r="H10" s="357"/>
      <c r="I10" s="357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</row>
    <row r="11" spans="1:31" s="381" customFormat="1" ht="15" customHeight="1">
      <c r="A11" s="360" t="s">
        <v>62</v>
      </c>
      <c r="B11" s="361" t="s">
        <v>35</v>
      </c>
      <c r="C11" s="361" t="s">
        <v>35</v>
      </c>
      <c r="D11" s="361" t="s">
        <v>35</v>
      </c>
      <c r="E11" s="361" t="s">
        <v>35</v>
      </c>
      <c r="F11" s="361">
        <v>1.349027</v>
      </c>
      <c r="G11" s="361">
        <v>1.349027</v>
      </c>
      <c r="H11" s="361" t="s">
        <v>35</v>
      </c>
      <c r="I11" s="361">
        <v>1.450204</v>
      </c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</row>
    <row r="12" spans="1:31" s="381" customFormat="1" ht="9" customHeight="1">
      <c r="A12" s="356"/>
      <c r="B12" s="362"/>
      <c r="C12" s="362"/>
      <c r="D12" s="362"/>
      <c r="E12" s="362"/>
      <c r="F12" s="362"/>
      <c r="G12" s="362"/>
      <c r="H12" s="362"/>
      <c r="I12" s="363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5" customFormat="1" ht="19.5" customHeight="1">
      <c r="A13" s="550" t="s">
        <v>38</v>
      </c>
      <c r="B13" s="382"/>
      <c r="C13" s="382"/>
      <c r="D13" s="382"/>
      <c r="E13" s="382"/>
      <c r="F13" s="382"/>
      <c r="G13" s="382"/>
      <c r="H13" s="382"/>
      <c r="I13" s="383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</row>
    <row r="14" spans="1:31" s="389" customFormat="1" ht="3.75" customHeight="1">
      <c r="A14" s="386"/>
      <c r="B14" s="387"/>
      <c r="C14" s="387"/>
      <c r="D14" s="387"/>
      <c r="E14" s="387"/>
      <c r="F14" s="387"/>
      <c r="G14" s="387"/>
      <c r="H14" s="387"/>
      <c r="I14" s="388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</row>
    <row r="15" spans="1:31">
      <c r="A15" s="351" t="s">
        <v>109</v>
      </c>
      <c r="B15" s="352">
        <v>15.054119999999999</v>
      </c>
      <c r="C15" s="352" t="s">
        <v>35</v>
      </c>
      <c r="D15" s="352" t="s">
        <v>35</v>
      </c>
      <c r="E15" s="352" t="s">
        <v>35</v>
      </c>
      <c r="F15" s="352" t="s">
        <v>35</v>
      </c>
      <c r="G15" s="353">
        <v>15.054119999999999</v>
      </c>
      <c r="H15" s="352">
        <v>15.054119999999999</v>
      </c>
      <c r="I15" s="352">
        <v>6.8496249999999996</v>
      </c>
    </row>
    <row r="16" spans="1:31">
      <c r="A16" s="351" t="s">
        <v>215</v>
      </c>
      <c r="B16" s="352">
        <v>15.054119999999999</v>
      </c>
      <c r="C16" s="352" t="s">
        <v>35</v>
      </c>
      <c r="D16" s="352" t="s">
        <v>35</v>
      </c>
      <c r="E16" s="352" t="s">
        <v>35</v>
      </c>
      <c r="F16" s="352" t="s">
        <v>35</v>
      </c>
      <c r="G16" s="353">
        <v>15.054119999999999</v>
      </c>
      <c r="H16" s="352">
        <v>15.054119999999999</v>
      </c>
      <c r="I16" s="352">
        <v>6.0216479999999999</v>
      </c>
    </row>
    <row r="17" spans="1:31">
      <c r="A17" s="351" t="s">
        <v>216</v>
      </c>
      <c r="B17" s="352">
        <v>15.054119999999999</v>
      </c>
      <c r="C17" s="352" t="s">
        <v>35</v>
      </c>
      <c r="D17" s="352">
        <v>1.349027</v>
      </c>
      <c r="E17" s="352" t="s">
        <v>35</v>
      </c>
      <c r="F17" s="352" t="s">
        <v>35</v>
      </c>
      <c r="G17" s="353">
        <v>16.403147000000001</v>
      </c>
      <c r="H17" s="352">
        <v>16.403147000000001</v>
      </c>
      <c r="I17" s="352">
        <v>10.850737000000001</v>
      </c>
    </row>
    <row r="18" spans="1:31">
      <c r="A18" s="351" t="s">
        <v>63</v>
      </c>
      <c r="B18" s="352" t="s">
        <v>35</v>
      </c>
      <c r="C18" s="352">
        <v>1.349027</v>
      </c>
      <c r="D18" s="352" t="s">
        <v>35</v>
      </c>
      <c r="E18" s="352" t="s">
        <v>35</v>
      </c>
      <c r="F18" s="352" t="s">
        <v>35</v>
      </c>
      <c r="G18" s="353">
        <v>1.349027</v>
      </c>
      <c r="H18" s="352">
        <v>1.349027</v>
      </c>
      <c r="I18" s="352">
        <v>1.199554</v>
      </c>
    </row>
    <row r="19" spans="1:31">
      <c r="A19" s="351" t="s">
        <v>64</v>
      </c>
      <c r="B19" s="352">
        <v>19.099867</v>
      </c>
      <c r="C19" s="352" t="s">
        <v>35</v>
      </c>
      <c r="D19" s="352" t="s">
        <v>35</v>
      </c>
      <c r="E19" s="352" t="s">
        <v>35</v>
      </c>
      <c r="F19" s="352" t="s">
        <v>35</v>
      </c>
      <c r="G19" s="353">
        <v>19.099867</v>
      </c>
      <c r="H19" s="352">
        <v>16.402702000000001</v>
      </c>
      <c r="I19" s="352">
        <v>1.926447</v>
      </c>
    </row>
    <row r="20" spans="1:31">
      <c r="A20" s="351" t="s">
        <v>69</v>
      </c>
      <c r="B20" s="352">
        <v>16.403147000000001</v>
      </c>
      <c r="C20" s="352" t="s">
        <v>35</v>
      </c>
      <c r="D20" s="352" t="s">
        <v>35</v>
      </c>
      <c r="E20" s="352" t="s">
        <v>35</v>
      </c>
      <c r="F20" s="352" t="s">
        <v>35</v>
      </c>
      <c r="G20" s="353">
        <v>16.403147000000001</v>
      </c>
      <c r="H20" s="352">
        <v>16.403147000000001</v>
      </c>
      <c r="I20" s="352">
        <v>6.5747780000000002</v>
      </c>
    </row>
    <row r="21" spans="1:31" s="381" customFormat="1" ht="3.75" customHeight="1">
      <c r="A21" s="356"/>
      <c r="B21" s="357"/>
      <c r="C21" s="357"/>
      <c r="D21" s="357"/>
      <c r="E21" s="357"/>
      <c r="F21" s="357"/>
      <c r="G21" s="358"/>
      <c r="H21" s="357"/>
      <c r="I21" s="357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</row>
    <row r="22" spans="1:31" s="381" customFormat="1" ht="15" customHeight="1">
      <c r="A22" s="360" t="s">
        <v>166</v>
      </c>
      <c r="B22" s="361">
        <v>80.665374</v>
      </c>
      <c r="C22" s="361">
        <v>1.349027</v>
      </c>
      <c r="D22" s="361">
        <v>1.349027</v>
      </c>
      <c r="E22" s="361" t="s">
        <v>35</v>
      </c>
      <c r="F22" s="361" t="s">
        <v>35</v>
      </c>
      <c r="G22" s="361">
        <v>83.363427999999999</v>
      </c>
      <c r="H22" s="361" t="s">
        <v>35</v>
      </c>
      <c r="I22" s="361">
        <v>33.422788999999995</v>
      </c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9" customHeight="1">
      <c r="A23" s="356"/>
      <c r="B23" s="362"/>
      <c r="C23" s="362"/>
      <c r="D23" s="362"/>
      <c r="E23" s="362"/>
      <c r="F23" s="362"/>
      <c r="G23" s="362"/>
      <c r="H23" s="362"/>
      <c r="I23" s="363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85" customFormat="1" ht="19.5" customHeight="1">
      <c r="A24" s="398" t="s">
        <v>41</v>
      </c>
      <c r="B24" s="382"/>
      <c r="C24" s="382"/>
      <c r="D24" s="382"/>
      <c r="E24" s="382"/>
      <c r="F24" s="382"/>
      <c r="G24" s="382"/>
      <c r="H24" s="382"/>
      <c r="I24" s="383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</row>
    <row r="25" spans="1:31" s="389" customFormat="1" ht="3.75" customHeight="1">
      <c r="A25" s="386"/>
      <c r="B25" s="387"/>
      <c r="C25" s="387"/>
      <c r="D25" s="387"/>
      <c r="E25" s="387"/>
      <c r="F25" s="387"/>
      <c r="G25" s="387"/>
      <c r="H25" s="387"/>
      <c r="I25" s="388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</row>
    <row r="26" spans="1:31">
      <c r="A26" s="351" t="s">
        <v>121</v>
      </c>
      <c r="B26" s="352" t="s">
        <v>35</v>
      </c>
      <c r="C26" s="352" t="s">
        <v>35</v>
      </c>
      <c r="D26" s="352" t="s">
        <v>35</v>
      </c>
      <c r="E26" s="352">
        <v>1.349027</v>
      </c>
      <c r="F26" s="352" t="s">
        <v>35</v>
      </c>
      <c r="G26" s="353">
        <v>1.349027</v>
      </c>
      <c r="H26" s="352">
        <v>1.349027</v>
      </c>
      <c r="I26" s="352" t="s">
        <v>250</v>
      </c>
    </row>
    <row r="27" spans="1:31" s="381" customFormat="1" ht="3.75" customHeight="1">
      <c r="A27" s="372"/>
      <c r="B27" s="357"/>
      <c r="C27" s="357"/>
      <c r="D27" s="357"/>
      <c r="E27" s="357"/>
      <c r="F27" s="357"/>
      <c r="G27" s="358"/>
      <c r="H27" s="357"/>
      <c r="I27" s="357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</row>
    <row r="28" spans="1:31" s="381" customFormat="1" ht="15" customHeight="1">
      <c r="A28" s="360" t="s">
        <v>82</v>
      </c>
      <c r="B28" s="361" t="s">
        <v>35</v>
      </c>
      <c r="C28" s="361" t="s">
        <v>35</v>
      </c>
      <c r="D28" s="361" t="s">
        <v>35</v>
      </c>
      <c r="E28" s="361">
        <v>1.349027</v>
      </c>
      <c r="F28" s="361" t="s">
        <v>35</v>
      </c>
      <c r="G28" s="361">
        <v>1.349027</v>
      </c>
      <c r="H28" s="361" t="s">
        <v>35</v>
      </c>
      <c r="I28" s="361" t="s">
        <v>250</v>
      </c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</row>
    <row r="29" spans="1:31" s="379" customFormat="1"/>
    <row r="30" spans="1:31" s="379" customFormat="1"/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  <row r="140" s="379" customFormat="1"/>
  </sheetData>
  <mergeCells count="1">
    <mergeCell ref="B3:F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A125"/>
  <sheetViews>
    <sheetView showGridLines="0" workbookViewId="0">
      <selection activeCell="M1" sqref="M1"/>
    </sheetView>
  </sheetViews>
  <sheetFormatPr defaultRowHeight="12.75"/>
  <cols>
    <col min="1" max="1" width="33.7109375" style="380" customWidth="1"/>
    <col min="2" max="2" width="8.28515625" style="380" bestFit="1" customWidth="1"/>
    <col min="3" max="4" width="9.7109375" style="380" customWidth="1"/>
    <col min="5" max="5" width="10.28515625" style="380" bestFit="1" customWidth="1"/>
    <col min="6" max="6" width="7.7109375" style="380" customWidth="1"/>
    <col min="7" max="7" width="13.28515625" style="380" bestFit="1" customWidth="1"/>
    <col min="8" max="8" width="7.7109375" style="380" customWidth="1"/>
    <col min="9" max="10" width="9.7109375" style="380" customWidth="1"/>
    <col min="11" max="11" width="8.7109375" style="380" customWidth="1"/>
    <col min="12" max="27" width="12.7109375" style="379" customWidth="1"/>
    <col min="28" max="61" width="12.7109375" style="380" customWidth="1"/>
    <col min="62" max="16384" width="9.140625" style="380"/>
  </cols>
  <sheetData>
    <row r="1" spans="1:27" s="373" customFormat="1" ht="15" customHeight="1">
      <c r="A1" s="139" t="s">
        <v>380</v>
      </c>
    </row>
    <row r="2" spans="1:27" s="375" customFormat="1" ht="15" customHeight="1">
      <c r="A2" s="374"/>
    </row>
    <row r="3" spans="1:27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377"/>
      <c r="J3" s="377"/>
      <c r="K3" s="377"/>
    </row>
    <row r="4" spans="1:27" s="375" customFormat="1" ht="6" customHeight="1">
      <c r="A4" s="376"/>
      <c r="I4" s="377"/>
      <c r="J4" s="377"/>
      <c r="K4" s="377"/>
    </row>
    <row r="5" spans="1:27" s="343" customFormat="1" ht="36" customHeight="1" thickBot="1">
      <c r="A5" s="397" t="s">
        <v>254</v>
      </c>
      <c r="B5" s="343" t="s">
        <v>114</v>
      </c>
      <c r="C5" s="343" t="s">
        <v>228</v>
      </c>
      <c r="D5" s="343" t="s">
        <v>229</v>
      </c>
      <c r="E5" s="343" t="s">
        <v>230</v>
      </c>
      <c r="F5" s="343" t="s">
        <v>115</v>
      </c>
      <c r="G5" s="343" t="s">
        <v>261</v>
      </c>
      <c r="H5" s="343" t="s">
        <v>117</v>
      </c>
      <c r="I5" s="343" t="s">
        <v>255</v>
      </c>
      <c r="J5" s="343" t="s">
        <v>256</v>
      </c>
      <c r="K5" s="343" t="s">
        <v>257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78"/>
      <c r="Z5" s="344" t="s">
        <v>314</v>
      </c>
      <c r="AA5" s="344"/>
    </row>
    <row r="6" spans="1:27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78"/>
      <c r="Z6" s="348"/>
      <c r="AA6" s="348"/>
    </row>
    <row r="7" spans="1:27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78"/>
      <c r="Z7" s="348"/>
      <c r="AA7" s="348"/>
    </row>
    <row r="8" spans="1:27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</row>
    <row r="9" spans="1:27">
      <c r="A9" s="351" t="s">
        <v>55</v>
      </c>
      <c r="B9" s="352">
        <v>5.2029699999999997</v>
      </c>
      <c r="C9" s="352">
        <v>13.8271</v>
      </c>
      <c r="D9" s="352" t="s">
        <v>35</v>
      </c>
      <c r="E9" s="352" t="s">
        <v>35</v>
      </c>
      <c r="F9" s="352" t="s">
        <v>35</v>
      </c>
      <c r="G9" s="352" t="s">
        <v>35</v>
      </c>
      <c r="H9" s="352" t="s">
        <v>35</v>
      </c>
      <c r="I9" s="353">
        <v>19.030069999999998</v>
      </c>
      <c r="J9" s="352">
        <v>16.428585000000002</v>
      </c>
      <c r="K9" s="352">
        <v>4.757517</v>
      </c>
      <c r="Z9" s="379" t="s">
        <v>315</v>
      </c>
    </row>
    <row r="10" spans="1:27">
      <c r="A10" s="351" t="s">
        <v>56</v>
      </c>
      <c r="B10" s="352">
        <v>0.25971100000000003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3">
        <v>0.25971100000000003</v>
      </c>
      <c r="J10" s="352">
        <v>0.25971100000000003</v>
      </c>
      <c r="K10" s="352">
        <v>0.25971100000000003</v>
      </c>
    </row>
    <row r="11" spans="1:27">
      <c r="A11" s="351" t="s">
        <v>58</v>
      </c>
      <c r="B11" s="352">
        <v>7.8044549999999999</v>
      </c>
      <c r="C11" s="352">
        <v>12.1404</v>
      </c>
      <c r="D11" s="352" t="s">
        <v>35</v>
      </c>
      <c r="E11" s="352" t="s">
        <v>35</v>
      </c>
      <c r="F11" s="352">
        <v>1.6867000000000001</v>
      </c>
      <c r="G11" s="352" t="s">
        <v>35</v>
      </c>
      <c r="H11" s="352" t="s">
        <v>35</v>
      </c>
      <c r="I11" s="353">
        <v>21.631554999999999</v>
      </c>
      <c r="J11" s="352">
        <v>16.428585000000002</v>
      </c>
      <c r="K11" s="352">
        <v>1.706707</v>
      </c>
    </row>
    <row r="12" spans="1:27">
      <c r="A12" s="351" t="s">
        <v>129</v>
      </c>
      <c r="B12" s="352" t="s">
        <v>35</v>
      </c>
      <c r="C12" s="352">
        <v>12.1404</v>
      </c>
      <c r="D12" s="352" t="s">
        <v>35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3">
        <v>12.1404</v>
      </c>
      <c r="J12" s="352">
        <v>12.1404</v>
      </c>
      <c r="K12" s="352">
        <v>7.4168130000000003</v>
      </c>
    </row>
    <row r="13" spans="1:27" s="381" customFormat="1" ht="3.75" customHeight="1">
      <c r="A13" s="356"/>
      <c r="B13" s="357"/>
      <c r="C13" s="357"/>
      <c r="D13" s="357"/>
      <c r="E13" s="357"/>
      <c r="F13" s="357"/>
      <c r="G13" s="357"/>
      <c r="H13" s="357"/>
      <c r="I13" s="358"/>
      <c r="J13" s="357"/>
      <c r="K13" s="357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</row>
    <row r="14" spans="1:27" s="381" customFormat="1" ht="15" customHeight="1">
      <c r="A14" s="360" t="s">
        <v>62</v>
      </c>
      <c r="B14" s="361">
        <v>13.267136000000001</v>
      </c>
      <c r="C14" s="361">
        <v>38.107900000000001</v>
      </c>
      <c r="D14" s="361" t="s">
        <v>35</v>
      </c>
      <c r="E14" s="361" t="s">
        <v>35</v>
      </c>
      <c r="F14" s="361">
        <v>1.6867000000000001</v>
      </c>
      <c r="G14" s="361" t="s">
        <v>35</v>
      </c>
      <c r="H14" s="361" t="s">
        <v>35</v>
      </c>
      <c r="I14" s="361">
        <v>53.061735999999996</v>
      </c>
      <c r="J14" s="361" t="s">
        <v>35</v>
      </c>
      <c r="K14" s="361">
        <v>14.140748</v>
      </c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</row>
    <row r="15" spans="1:27" s="381" customFormat="1" ht="9" customHeight="1">
      <c r="A15" s="356"/>
      <c r="B15" s="362"/>
      <c r="C15" s="362"/>
      <c r="D15" s="362"/>
      <c r="E15" s="362"/>
      <c r="F15" s="362"/>
      <c r="G15" s="362"/>
      <c r="H15" s="362"/>
      <c r="I15" s="362"/>
      <c r="J15" s="362"/>
      <c r="K15" s="363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</row>
    <row r="16" spans="1:27" s="385" customFormat="1" ht="19.5" customHeight="1">
      <c r="A16" s="550" t="s">
        <v>38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3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</row>
    <row r="17" spans="1:27" s="389" customFormat="1" ht="3.75" customHeight="1">
      <c r="A17" s="386"/>
      <c r="B17" s="387"/>
      <c r="C17" s="387"/>
      <c r="D17" s="387"/>
      <c r="E17" s="387"/>
      <c r="F17" s="387"/>
      <c r="G17" s="387"/>
      <c r="H17" s="387"/>
      <c r="I17" s="387"/>
      <c r="J17" s="387"/>
      <c r="K17" s="388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</row>
    <row r="18" spans="1:27">
      <c r="A18" s="351" t="s">
        <v>84</v>
      </c>
      <c r="B18" s="352" t="s">
        <v>35</v>
      </c>
      <c r="C18" s="352" t="s">
        <v>35</v>
      </c>
      <c r="D18" s="352" t="s">
        <v>35</v>
      </c>
      <c r="E18" s="352">
        <v>0.25971100000000003</v>
      </c>
      <c r="F18" s="352" t="s">
        <v>35</v>
      </c>
      <c r="G18" s="352" t="s">
        <v>35</v>
      </c>
      <c r="H18" s="352" t="s">
        <v>35</v>
      </c>
      <c r="I18" s="353">
        <v>0.25971100000000003</v>
      </c>
      <c r="J18" s="352">
        <v>0.25971100000000003</v>
      </c>
      <c r="K18" s="352">
        <v>0.20776900000000001</v>
      </c>
    </row>
    <row r="19" spans="1:27">
      <c r="A19" s="351" t="s">
        <v>63</v>
      </c>
      <c r="B19" s="352" t="s">
        <v>35</v>
      </c>
      <c r="C19" s="352" t="s">
        <v>35</v>
      </c>
      <c r="D19" s="352" t="s">
        <v>35</v>
      </c>
      <c r="E19" s="352">
        <v>15.4938</v>
      </c>
      <c r="F19" s="352" t="s">
        <v>35</v>
      </c>
      <c r="G19" s="352" t="s">
        <v>35</v>
      </c>
      <c r="H19" s="352">
        <v>2.6022569999999998</v>
      </c>
      <c r="I19" s="353">
        <v>18.096056999999998</v>
      </c>
      <c r="J19" s="352">
        <v>18.096056999999998</v>
      </c>
      <c r="K19" s="352">
        <v>13.981884000000001</v>
      </c>
    </row>
    <row r="20" spans="1:27">
      <c r="A20" s="351" t="s">
        <v>66</v>
      </c>
      <c r="B20" s="352" t="s">
        <v>35</v>
      </c>
      <c r="C20" s="352" t="s">
        <v>35</v>
      </c>
      <c r="D20" s="352">
        <v>19.688321999999999</v>
      </c>
      <c r="E20" s="352" t="s">
        <v>35</v>
      </c>
      <c r="F20" s="352" t="s">
        <v>35</v>
      </c>
      <c r="G20" s="352">
        <v>3.3534000000000002</v>
      </c>
      <c r="H20" s="352">
        <v>14.741885</v>
      </c>
      <c r="I20" s="353">
        <v>37.783607000000003</v>
      </c>
      <c r="J20" s="352">
        <v>23.696795999999999</v>
      </c>
      <c r="K20" s="352">
        <v>14.281503000000001</v>
      </c>
    </row>
    <row r="21" spans="1:27">
      <c r="A21" s="351" t="s">
        <v>69</v>
      </c>
      <c r="B21" s="352" t="s">
        <v>35</v>
      </c>
      <c r="C21" s="352" t="s">
        <v>35</v>
      </c>
      <c r="D21" s="352">
        <v>5.3418000000000001</v>
      </c>
      <c r="E21" s="352" t="s">
        <v>35</v>
      </c>
      <c r="F21" s="352" t="s">
        <v>35</v>
      </c>
      <c r="G21" s="352">
        <v>3.3534000000000002</v>
      </c>
      <c r="H21" s="352">
        <v>12.141</v>
      </c>
      <c r="I21" s="353">
        <v>20.836200000000002</v>
      </c>
      <c r="J21" s="352">
        <v>20.836200000000002</v>
      </c>
      <c r="K21" s="352">
        <v>18.007549999999998</v>
      </c>
    </row>
    <row r="22" spans="1:27">
      <c r="A22" s="351" t="s">
        <v>105</v>
      </c>
      <c r="B22" s="352" t="s">
        <v>35</v>
      </c>
      <c r="C22" s="352" t="s">
        <v>35</v>
      </c>
      <c r="D22" s="352">
        <v>13.8277</v>
      </c>
      <c r="E22" s="352" t="s">
        <v>35</v>
      </c>
      <c r="F22" s="352" t="s">
        <v>35</v>
      </c>
      <c r="G22" s="352" t="s">
        <v>35</v>
      </c>
      <c r="H22" s="352" t="s">
        <v>35</v>
      </c>
      <c r="I22" s="353">
        <v>13.8277</v>
      </c>
      <c r="J22" s="352">
        <v>13.8277</v>
      </c>
      <c r="K22" s="352">
        <v>22.124320999999998</v>
      </c>
    </row>
    <row r="23" spans="1:27">
      <c r="A23" s="351" t="s">
        <v>72</v>
      </c>
      <c r="B23" s="352" t="s">
        <v>35</v>
      </c>
      <c r="C23" s="352" t="s">
        <v>35</v>
      </c>
      <c r="D23" s="352">
        <v>5.6015110000000004</v>
      </c>
      <c r="E23" s="352" t="s">
        <v>35</v>
      </c>
      <c r="F23" s="352" t="s">
        <v>35</v>
      </c>
      <c r="G23" s="352" t="s">
        <v>35</v>
      </c>
      <c r="H23" s="352" t="s">
        <v>35</v>
      </c>
      <c r="I23" s="353">
        <v>5.6015110000000004</v>
      </c>
      <c r="J23" s="352">
        <v>5.6015110000000004</v>
      </c>
      <c r="K23" s="352">
        <v>0.42011399999999999</v>
      </c>
    </row>
    <row r="24" spans="1:27" s="381" customFormat="1" ht="3.75" customHeight="1">
      <c r="A24" s="356"/>
      <c r="B24" s="357"/>
      <c r="C24" s="357"/>
      <c r="D24" s="357"/>
      <c r="E24" s="357"/>
      <c r="F24" s="357"/>
      <c r="G24" s="357"/>
      <c r="H24" s="357"/>
      <c r="I24" s="358"/>
      <c r="J24" s="357"/>
      <c r="K24" s="357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</row>
    <row r="25" spans="1:27" s="381" customFormat="1" ht="15" customHeight="1">
      <c r="A25" s="360" t="s">
        <v>166</v>
      </c>
      <c r="B25" s="361" t="s">
        <v>35</v>
      </c>
      <c r="C25" s="361" t="s">
        <v>35</v>
      </c>
      <c r="D25" s="361">
        <v>44.459333000000001</v>
      </c>
      <c r="E25" s="361">
        <v>15.753511</v>
      </c>
      <c r="F25" s="361" t="s">
        <v>35</v>
      </c>
      <c r="G25" s="361">
        <v>6.7068000000000003</v>
      </c>
      <c r="H25" s="361">
        <v>29.485141999999996</v>
      </c>
      <c r="I25" s="361">
        <v>96.404786000000016</v>
      </c>
      <c r="J25" s="361" t="s">
        <v>35</v>
      </c>
      <c r="K25" s="361">
        <v>69.023140999999995</v>
      </c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</row>
    <row r="26" spans="1:27" s="379" customFormat="1"/>
    <row r="27" spans="1:27" s="379" customFormat="1"/>
    <row r="28" spans="1:27" s="379" customFormat="1"/>
    <row r="29" spans="1:27" s="379" customFormat="1"/>
    <row r="30" spans="1:27" s="379" customFormat="1"/>
    <row r="31" spans="1:27" s="379" customFormat="1"/>
    <row r="32" spans="1:27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</sheetData>
  <mergeCells count="1">
    <mergeCell ref="B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W116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2" width="7.7109375" style="380" customWidth="1"/>
    <col min="3" max="3" width="9.7109375" style="380" customWidth="1"/>
    <col min="4" max="4" width="10.140625" style="380" bestFit="1" customWidth="1"/>
    <col min="5" max="5" width="9.42578125" style="380" bestFit="1" customWidth="1"/>
    <col min="6" max="7" width="9.7109375" style="380" customWidth="1"/>
    <col min="8" max="8" width="8.7109375" style="380" customWidth="1"/>
    <col min="9" max="9" width="14" style="379" customWidth="1"/>
    <col min="10" max="23" width="12.7109375" style="379" customWidth="1"/>
    <col min="24" max="57" width="12.7109375" style="380" customWidth="1"/>
    <col min="58" max="16384" width="9.140625" style="380"/>
  </cols>
  <sheetData>
    <row r="1" spans="1:23" s="373" customFormat="1" ht="15" customHeight="1">
      <c r="A1" s="139" t="s">
        <v>381</v>
      </c>
    </row>
    <row r="2" spans="1:23" s="375" customFormat="1" ht="15" customHeight="1">
      <c r="A2" s="374"/>
    </row>
    <row r="3" spans="1:23" s="375" customFormat="1" ht="15" customHeight="1">
      <c r="A3" s="376"/>
      <c r="B3" s="614" t="s">
        <v>253</v>
      </c>
      <c r="C3" s="614"/>
      <c r="D3" s="614"/>
      <c r="E3" s="614"/>
      <c r="F3" s="377"/>
      <c r="G3" s="377"/>
      <c r="H3" s="377"/>
    </row>
    <row r="4" spans="1:23" s="375" customFormat="1" ht="6" customHeight="1">
      <c r="A4" s="376"/>
      <c r="F4" s="377"/>
      <c r="G4" s="377"/>
      <c r="H4" s="377"/>
    </row>
    <row r="5" spans="1:23" s="343" customFormat="1" ht="36" customHeight="1" thickBot="1">
      <c r="A5" s="397" t="s">
        <v>254</v>
      </c>
      <c r="B5" s="343" t="s">
        <v>86</v>
      </c>
      <c r="C5" s="343" t="s">
        <v>231</v>
      </c>
      <c r="D5" s="343" t="s">
        <v>128</v>
      </c>
      <c r="E5" s="343" t="s">
        <v>263</v>
      </c>
      <c r="F5" s="343" t="s">
        <v>255</v>
      </c>
      <c r="G5" s="343" t="s">
        <v>256</v>
      </c>
      <c r="H5" s="343" t="s">
        <v>257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78"/>
      <c r="V5" s="344" t="s">
        <v>314</v>
      </c>
      <c r="W5" s="344"/>
    </row>
    <row r="6" spans="1:23" s="381" customFormat="1" ht="3.75" customHeight="1" thickTop="1">
      <c r="A6" s="356"/>
      <c r="B6" s="362"/>
      <c r="C6" s="362"/>
      <c r="D6" s="362"/>
      <c r="E6" s="362"/>
      <c r="F6" s="362"/>
      <c r="G6" s="362"/>
      <c r="H6" s="363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</row>
    <row r="7" spans="1:23" s="385" customFormat="1" ht="19.5" customHeight="1">
      <c r="A7" s="398" t="s">
        <v>39</v>
      </c>
      <c r="B7" s="382"/>
      <c r="C7" s="382"/>
      <c r="D7" s="382"/>
      <c r="E7" s="382"/>
      <c r="F7" s="382"/>
      <c r="G7" s="382"/>
      <c r="H7" s="383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</row>
    <row r="8" spans="1:23" s="389" customFormat="1" ht="3.75" customHeight="1">
      <c r="A8" s="386"/>
      <c r="B8" s="387"/>
      <c r="C8" s="387"/>
      <c r="D8" s="387"/>
      <c r="E8" s="387"/>
      <c r="F8" s="387"/>
      <c r="G8" s="387"/>
      <c r="H8" s="388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</row>
    <row r="9" spans="1:23">
      <c r="A9" s="351" t="s">
        <v>76</v>
      </c>
      <c r="B9" s="352" t="s">
        <v>35</v>
      </c>
      <c r="C9" s="352">
        <v>0.25971100000000003</v>
      </c>
      <c r="D9" s="352" t="s">
        <v>35</v>
      </c>
      <c r="E9" s="352" t="s">
        <v>35</v>
      </c>
      <c r="F9" s="353">
        <v>0.25971100000000003</v>
      </c>
      <c r="G9" s="352">
        <v>0.25971100000000003</v>
      </c>
      <c r="H9" s="352" t="s">
        <v>250</v>
      </c>
    </row>
    <row r="10" spans="1:23">
      <c r="A10" s="351" t="s">
        <v>95</v>
      </c>
      <c r="B10" s="352" t="s">
        <v>35</v>
      </c>
      <c r="C10" s="352" t="s">
        <v>35</v>
      </c>
      <c r="D10" s="352">
        <v>1.6667000000000001</v>
      </c>
      <c r="E10" s="352" t="s">
        <v>35</v>
      </c>
      <c r="F10" s="353">
        <v>1.6667000000000001</v>
      </c>
      <c r="G10" s="352">
        <v>1.6667000000000001</v>
      </c>
      <c r="H10" s="352">
        <v>2.0833750000000002</v>
      </c>
    </row>
    <row r="11" spans="1:23">
      <c r="A11" s="351" t="s">
        <v>77</v>
      </c>
      <c r="B11" s="352">
        <v>4.807607</v>
      </c>
      <c r="C11" s="352" t="s">
        <v>35</v>
      </c>
      <c r="D11" s="352" t="s">
        <v>35</v>
      </c>
      <c r="E11" s="352" t="s">
        <v>35</v>
      </c>
      <c r="F11" s="353">
        <v>4.807607</v>
      </c>
      <c r="G11" s="352">
        <v>4.5478959999999997</v>
      </c>
      <c r="H11" s="352">
        <v>0.49096200000000001</v>
      </c>
    </row>
    <row r="12" spans="1:23" s="381" customFormat="1" ht="3.75" customHeight="1">
      <c r="A12" s="356"/>
      <c r="B12" s="357"/>
      <c r="C12" s="357"/>
      <c r="D12" s="357"/>
      <c r="E12" s="357"/>
      <c r="F12" s="358"/>
      <c r="G12" s="357"/>
      <c r="H12" s="357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</row>
    <row r="13" spans="1:23" s="381" customFormat="1" ht="15" customHeight="1">
      <c r="A13" s="360" t="s">
        <v>78</v>
      </c>
      <c r="B13" s="361">
        <v>4.807607</v>
      </c>
      <c r="C13" s="361">
        <v>0.25971100000000003</v>
      </c>
      <c r="D13" s="361">
        <v>1.6667000000000001</v>
      </c>
      <c r="E13" s="361" t="s">
        <v>35</v>
      </c>
      <c r="F13" s="361">
        <v>6.7340179999999998</v>
      </c>
      <c r="G13" s="361" t="s">
        <v>35</v>
      </c>
      <c r="H13" s="361">
        <v>2.5762860000000005</v>
      </c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</row>
    <row r="14" spans="1:23" s="381" customFormat="1" ht="9" customHeight="1">
      <c r="A14" s="356"/>
      <c r="B14" s="362"/>
      <c r="C14" s="362"/>
      <c r="D14" s="362"/>
      <c r="E14" s="362"/>
      <c r="F14" s="362"/>
      <c r="G14" s="362"/>
      <c r="H14" s="363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</row>
    <row r="15" spans="1:23" s="385" customFormat="1" ht="19.5" customHeight="1">
      <c r="A15" s="398" t="s">
        <v>41</v>
      </c>
      <c r="B15" s="382"/>
      <c r="C15" s="382"/>
      <c r="D15" s="382"/>
      <c r="E15" s="382"/>
      <c r="F15" s="382"/>
      <c r="G15" s="382"/>
      <c r="H15" s="383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</row>
    <row r="16" spans="1:23" s="389" customFormat="1" ht="3.75" customHeight="1">
      <c r="A16" s="386"/>
      <c r="B16" s="387"/>
      <c r="C16" s="387"/>
      <c r="D16" s="387"/>
      <c r="E16" s="387"/>
      <c r="F16" s="387"/>
      <c r="G16" s="387"/>
      <c r="H16" s="388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</row>
    <row r="17" spans="1:23">
      <c r="A17" s="351" t="s">
        <v>121</v>
      </c>
      <c r="B17" s="352" t="s">
        <v>35</v>
      </c>
      <c r="C17" s="352" t="s">
        <v>35</v>
      </c>
      <c r="D17" s="352" t="s">
        <v>35</v>
      </c>
      <c r="E17" s="352">
        <v>23.696795999999999</v>
      </c>
      <c r="F17" s="353">
        <v>23.696795999999999</v>
      </c>
      <c r="G17" s="352">
        <v>23.696795999999999</v>
      </c>
      <c r="H17" s="352">
        <v>5.5166E-2</v>
      </c>
    </row>
    <row r="18" spans="1:23" s="381" customFormat="1" ht="3.75" customHeight="1">
      <c r="A18" s="372"/>
      <c r="B18" s="357"/>
      <c r="C18" s="357"/>
      <c r="D18" s="357"/>
      <c r="E18" s="357"/>
      <c r="F18" s="358"/>
      <c r="G18" s="357"/>
      <c r="H18" s="357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  <row r="19" spans="1:23" s="381" customFormat="1" ht="15" customHeight="1">
      <c r="A19" s="360" t="s">
        <v>82</v>
      </c>
      <c r="B19" s="361" t="s">
        <v>35</v>
      </c>
      <c r="C19" s="361" t="s">
        <v>35</v>
      </c>
      <c r="D19" s="361" t="s">
        <v>35</v>
      </c>
      <c r="E19" s="361">
        <v>23.696795999999999</v>
      </c>
      <c r="F19" s="361">
        <v>23.696795999999999</v>
      </c>
      <c r="G19" s="361" t="s">
        <v>35</v>
      </c>
      <c r="H19" s="361">
        <v>5.5166E-2</v>
      </c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</row>
    <row r="20" spans="1:23" s="379" customFormat="1"/>
    <row r="21" spans="1:23" s="379" customFormat="1"/>
    <row r="22" spans="1:23" s="379" customFormat="1"/>
    <row r="23" spans="1:23" s="379" customFormat="1"/>
    <row r="24" spans="1:23" s="379" customFormat="1"/>
    <row r="25" spans="1:23" s="379" customFormat="1"/>
    <row r="26" spans="1:23" s="379" customFormat="1"/>
    <row r="27" spans="1:23" s="379" customFormat="1"/>
    <row r="28" spans="1:23" s="379" customFormat="1"/>
    <row r="29" spans="1:23" s="379" customFormat="1"/>
    <row r="30" spans="1:23" s="379" customFormat="1"/>
    <row r="31" spans="1:23" s="379" customFormat="1"/>
    <row r="32" spans="1:23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</sheetData>
  <mergeCells count="1">
    <mergeCell ref="B3:E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E136"/>
  <sheetViews>
    <sheetView showGridLines="0" workbookViewId="0">
      <selection activeCell="N1" sqref="N1"/>
    </sheetView>
  </sheetViews>
  <sheetFormatPr defaultRowHeight="12.75"/>
  <cols>
    <col min="1" max="1" width="33.7109375" style="380" customWidth="1"/>
    <col min="2" max="3" width="9.7109375" style="380" customWidth="1"/>
    <col min="4" max="4" width="10.28515625" style="380" bestFit="1" customWidth="1"/>
    <col min="5" max="5" width="13.28515625" style="380" bestFit="1" customWidth="1"/>
    <col min="6" max="7" width="7.7109375" style="380" customWidth="1"/>
    <col min="8" max="8" width="9.42578125" style="380" bestFit="1" customWidth="1"/>
    <col min="9" max="9" width="7.7109375" style="380" customWidth="1"/>
    <col min="10" max="11" width="9.7109375" style="380" customWidth="1"/>
    <col min="12" max="12" width="8.7109375" style="380" customWidth="1"/>
    <col min="13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382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377"/>
      <c r="K3" s="377"/>
      <c r="L3" s="377"/>
    </row>
    <row r="4" spans="1:31" s="375" customFormat="1" ht="6" customHeight="1">
      <c r="A4" s="376"/>
      <c r="J4" s="377"/>
      <c r="K4" s="377"/>
      <c r="L4" s="377"/>
    </row>
    <row r="5" spans="1:31" s="343" customFormat="1" ht="36" customHeight="1" thickBot="1">
      <c r="A5" s="397" t="s">
        <v>254</v>
      </c>
      <c r="B5" s="343" t="s">
        <v>228</v>
      </c>
      <c r="C5" s="343" t="s">
        <v>229</v>
      </c>
      <c r="D5" s="343" t="s">
        <v>230</v>
      </c>
      <c r="E5" s="343" t="s">
        <v>261</v>
      </c>
      <c r="F5" s="343" t="s">
        <v>89</v>
      </c>
      <c r="G5" s="343" t="s">
        <v>117</v>
      </c>
      <c r="H5" s="343" t="s">
        <v>263</v>
      </c>
      <c r="I5" s="343" t="s">
        <v>313</v>
      </c>
      <c r="J5" s="343" t="s">
        <v>255</v>
      </c>
      <c r="K5" s="343" t="s">
        <v>256</v>
      </c>
      <c r="L5" s="343" t="s">
        <v>257</v>
      </c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314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56</v>
      </c>
      <c r="B9" s="352">
        <v>2.6017429999999999</v>
      </c>
      <c r="C9" s="352" t="s">
        <v>35</v>
      </c>
      <c r="D9" s="352" t="s">
        <v>35</v>
      </c>
      <c r="E9" s="352" t="s">
        <v>35</v>
      </c>
      <c r="F9" s="352" t="s">
        <v>35</v>
      </c>
      <c r="G9" s="352" t="s">
        <v>35</v>
      </c>
      <c r="H9" s="352" t="s">
        <v>35</v>
      </c>
      <c r="I9" s="352" t="s">
        <v>35</v>
      </c>
      <c r="J9" s="353">
        <v>2.6017429999999999</v>
      </c>
      <c r="K9" s="352">
        <v>1.3008710000000001</v>
      </c>
      <c r="L9" s="352">
        <v>1.3008710000000001</v>
      </c>
      <c r="AD9" s="379" t="s">
        <v>316</v>
      </c>
    </row>
    <row r="10" spans="1:31">
      <c r="A10" s="351" t="s">
        <v>99</v>
      </c>
      <c r="B10" s="352" t="s">
        <v>35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2">
        <v>0.67451300000000003</v>
      </c>
      <c r="J10" s="353">
        <v>0.67451300000000003</v>
      </c>
      <c r="K10" s="352">
        <v>0.67451300000000003</v>
      </c>
      <c r="L10" s="352">
        <v>0.72510300000000005</v>
      </c>
    </row>
    <row r="11" spans="1:31">
      <c r="A11" s="351" t="s">
        <v>58</v>
      </c>
      <c r="B11" s="352" t="s">
        <v>35</v>
      </c>
      <c r="C11" s="352" t="s">
        <v>35</v>
      </c>
      <c r="D11" s="352" t="s">
        <v>35</v>
      </c>
      <c r="E11" s="352" t="s">
        <v>35</v>
      </c>
      <c r="F11" s="352">
        <v>2.697387</v>
      </c>
      <c r="G11" s="352" t="s">
        <v>35</v>
      </c>
      <c r="H11" s="352" t="s">
        <v>35</v>
      </c>
      <c r="I11" s="352" t="s">
        <v>35</v>
      </c>
      <c r="J11" s="353">
        <v>2.697387</v>
      </c>
      <c r="K11" s="352">
        <v>1.3486929999999999</v>
      </c>
      <c r="L11" s="352">
        <v>0.20230400000000001</v>
      </c>
    </row>
    <row r="12" spans="1:31">
      <c r="A12" s="351" t="s">
        <v>108</v>
      </c>
      <c r="B12" s="352">
        <v>24.280799999999999</v>
      </c>
      <c r="C12" s="352" t="s">
        <v>35</v>
      </c>
      <c r="D12" s="352" t="s">
        <v>35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2" t="s">
        <v>35</v>
      </c>
      <c r="J12" s="353">
        <v>24.280799999999999</v>
      </c>
      <c r="K12" s="352">
        <v>24.280799999999999</v>
      </c>
      <c r="L12" s="352">
        <v>4.6619130000000002</v>
      </c>
    </row>
    <row r="13" spans="1:31">
      <c r="A13" s="351" t="s">
        <v>61</v>
      </c>
      <c r="B13" s="352">
        <v>24.280799999999999</v>
      </c>
      <c r="C13" s="352" t="s">
        <v>35</v>
      </c>
      <c r="D13" s="352" t="s">
        <v>35</v>
      </c>
      <c r="E13" s="352" t="s">
        <v>35</v>
      </c>
      <c r="F13" s="352">
        <v>0.67451300000000003</v>
      </c>
      <c r="G13" s="352" t="s">
        <v>35</v>
      </c>
      <c r="H13" s="352" t="s">
        <v>35</v>
      </c>
      <c r="I13" s="352" t="s">
        <v>35</v>
      </c>
      <c r="J13" s="353">
        <v>24.955313</v>
      </c>
      <c r="K13" s="352">
        <v>24.955313</v>
      </c>
      <c r="L13" s="352">
        <v>6.2388279999999998</v>
      </c>
    </row>
    <row r="14" spans="1:31">
      <c r="A14" s="351" t="s">
        <v>119</v>
      </c>
      <c r="B14" s="352">
        <v>24.280799999999999</v>
      </c>
      <c r="C14" s="352" t="s">
        <v>35</v>
      </c>
      <c r="D14" s="352" t="s">
        <v>35</v>
      </c>
      <c r="E14" s="352" t="s">
        <v>35</v>
      </c>
      <c r="F14" s="352" t="s">
        <v>35</v>
      </c>
      <c r="G14" s="352" t="s">
        <v>35</v>
      </c>
      <c r="H14" s="352" t="s">
        <v>35</v>
      </c>
      <c r="I14" s="352" t="s">
        <v>35</v>
      </c>
      <c r="J14" s="353">
        <v>24.280799999999999</v>
      </c>
      <c r="K14" s="352">
        <v>24.280799999999999</v>
      </c>
      <c r="L14" s="352">
        <v>7.2842399999999996</v>
      </c>
    </row>
    <row r="15" spans="1:31" s="381" customFormat="1" ht="3.75" customHeight="1">
      <c r="A15" s="356"/>
      <c r="B15" s="357"/>
      <c r="C15" s="357"/>
      <c r="D15" s="357"/>
      <c r="E15" s="357"/>
      <c r="F15" s="357"/>
      <c r="G15" s="357"/>
      <c r="H15" s="357"/>
      <c r="I15" s="357"/>
      <c r="J15" s="358"/>
      <c r="K15" s="357"/>
      <c r="L15" s="357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</row>
    <row r="16" spans="1:31" s="381" customFormat="1" ht="15" customHeight="1">
      <c r="A16" s="360" t="s">
        <v>62</v>
      </c>
      <c r="B16" s="361">
        <v>75.444142999999997</v>
      </c>
      <c r="C16" s="361" t="s">
        <v>35</v>
      </c>
      <c r="D16" s="361" t="s">
        <v>35</v>
      </c>
      <c r="E16" s="361" t="s">
        <v>35</v>
      </c>
      <c r="F16" s="361">
        <v>3.3719000000000001</v>
      </c>
      <c r="G16" s="361" t="s">
        <v>35</v>
      </c>
      <c r="H16" s="361" t="s">
        <v>35</v>
      </c>
      <c r="I16" s="361">
        <v>0.67451300000000003</v>
      </c>
      <c r="J16" s="361">
        <v>79.490555999999998</v>
      </c>
      <c r="K16" s="361" t="s">
        <v>35</v>
      </c>
      <c r="L16" s="361">
        <v>20.413259</v>
      </c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1" customFormat="1" ht="9" customHeight="1">
      <c r="A17" s="356"/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3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</row>
    <row r="18" spans="1:31" s="385" customFormat="1" ht="19.5" customHeight="1">
      <c r="A18" s="550" t="s">
        <v>38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3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</row>
    <row r="19" spans="1:31" s="389" customFormat="1" ht="3.75" customHeight="1">
      <c r="A19" s="386"/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8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</row>
    <row r="20" spans="1:31">
      <c r="A20" s="351" t="s">
        <v>216</v>
      </c>
      <c r="B20" s="352" t="s">
        <v>35</v>
      </c>
      <c r="C20" s="352">
        <v>1.349027</v>
      </c>
      <c r="D20" s="352" t="s">
        <v>35</v>
      </c>
      <c r="E20" s="352">
        <v>0.67451300000000003</v>
      </c>
      <c r="F20" s="352" t="s">
        <v>35</v>
      </c>
      <c r="G20" s="352">
        <v>24.280799999999999</v>
      </c>
      <c r="H20" s="352" t="s">
        <v>35</v>
      </c>
      <c r="I20" s="352" t="s">
        <v>35</v>
      </c>
      <c r="J20" s="353">
        <v>26.30434</v>
      </c>
      <c r="K20" s="352">
        <v>26.30434</v>
      </c>
      <c r="L20" s="352">
        <v>22.709465999999999</v>
      </c>
    </row>
    <row r="21" spans="1:31">
      <c r="A21" s="351" t="s">
        <v>84</v>
      </c>
      <c r="B21" s="352" t="s">
        <v>35</v>
      </c>
      <c r="C21" s="352" t="s">
        <v>35</v>
      </c>
      <c r="D21" s="352" t="s">
        <v>35</v>
      </c>
      <c r="E21" s="352">
        <v>1.349027</v>
      </c>
      <c r="F21" s="352" t="s">
        <v>35</v>
      </c>
      <c r="G21" s="352" t="s">
        <v>35</v>
      </c>
      <c r="H21" s="352" t="s">
        <v>35</v>
      </c>
      <c r="I21" s="352" t="s">
        <v>35</v>
      </c>
      <c r="J21" s="353">
        <v>1.349027</v>
      </c>
      <c r="K21" s="352">
        <v>1.349027</v>
      </c>
      <c r="L21" s="352">
        <v>0.53961099999999995</v>
      </c>
    </row>
    <row r="22" spans="1:31">
      <c r="A22" s="351" t="s">
        <v>63</v>
      </c>
      <c r="B22" s="352" t="s">
        <v>35</v>
      </c>
      <c r="C22" s="352" t="s">
        <v>35</v>
      </c>
      <c r="D22" s="352">
        <v>24.955313</v>
      </c>
      <c r="E22" s="352" t="s">
        <v>35</v>
      </c>
      <c r="F22" s="352" t="s">
        <v>35</v>
      </c>
      <c r="G22" s="352" t="s">
        <v>35</v>
      </c>
      <c r="H22" s="352" t="s">
        <v>35</v>
      </c>
      <c r="I22" s="352" t="s">
        <v>35</v>
      </c>
      <c r="J22" s="353">
        <v>24.955313</v>
      </c>
      <c r="K22" s="352">
        <v>24.955313</v>
      </c>
      <c r="L22" s="352">
        <v>22.190263999999999</v>
      </c>
    </row>
    <row r="23" spans="1:31">
      <c r="A23" s="351" t="s">
        <v>64</v>
      </c>
      <c r="B23" s="352" t="s">
        <v>35</v>
      </c>
      <c r="C23" s="352">
        <v>57.138869</v>
      </c>
      <c r="D23" s="352" t="s">
        <v>35</v>
      </c>
      <c r="E23" s="352" t="s">
        <v>35</v>
      </c>
      <c r="F23" s="352" t="s">
        <v>35</v>
      </c>
      <c r="G23" s="352" t="s">
        <v>35</v>
      </c>
      <c r="H23" s="352" t="s">
        <v>35</v>
      </c>
      <c r="I23" s="352" t="s">
        <v>35</v>
      </c>
      <c r="J23" s="353">
        <v>57.138869</v>
      </c>
      <c r="K23" s="352">
        <v>27.605523000000002</v>
      </c>
      <c r="L23" s="352">
        <v>5.9492010000000004</v>
      </c>
    </row>
    <row r="24" spans="1:31">
      <c r="A24" s="351" t="s">
        <v>66</v>
      </c>
      <c r="B24" s="352" t="s">
        <v>35</v>
      </c>
      <c r="C24" s="352">
        <v>1.3006139999999999</v>
      </c>
      <c r="D24" s="352" t="s">
        <v>35</v>
      </c>
      <c r="E24" s="352" t="s">
        <v>35</v>
      </c>
      <c r="F24" s="352" t="s">
        <v>35</v>
      </c>
      <c r="G24" s="352" t="s">
        <v>35</v>
      </c>
      <c r="H24" s="352" t="s">
        <v>35</v>
      </c>
      <c r="I24" s="352" t="s">
        <v>35</v>
      </c>
      <c r="J24" s="353">
        <v>1.3006139999999999</v>
      </c>
      <c r="K24" s="352">
        <v>1.3006139999999999</v>
      </c>
      <c r="L24" s="352">
        <v>0.58527600000000002</v>
      </c>
    </row>
    <row r="25" spans="1:31">
      <c r="A25" s="351" t="s">
        <v>68</v>
      </c>
      <c r="B25" s="352" t="s">
        <v>35</v>
      </c>
      <c r="C25" s="352">
        <v>1.3006139999999999</v>
      </c>
      <c r="D25" s="352" t="s">
        <v>35</v>
      </c>
      <c r="E25" s="352" t="s">
        <v>35</v>
      </c>
      <c r="F25" s="352" t="s">
        <v>35</v>
      </c>
      <c r="G25" s="352" t="s">
        <v>35</v>
      </c>
      <c r="H25" s="352" t="s">
        <v>35</v>
      </c>
      <c r="I25" s="352" t="s">
        <v>35</v>
      </c>
      <c r="J25" s="353">
        <v>1.3006139999999999</v>
      </c>
      <c r="K25" s="352">
        <v>1.3006139999999999</v>
      </c>
      <c r="L25" s="352">
        <v>0.97546100000000002</v>
      </c>
    </row>
    <row r="26" spans="1:31">
      <c r="A26" s="351" t="s">
        <v>69</v>
      </c>
      <c r="B26" s="352" t="s">
        <v>35</v>
      </c>
      <c r="C26" s="352">
        <v>0.67451300000000003</v>
      </c>
      <c r="D26" s="352" t="s">
        <v>35</v>
      </c>
      <c r="E26" s="352" t="s">
        <v>35</v>
      </c>
      <c r="F26" s="352" t="s">
        <v>35</v>
      </c>
      <c r="G26" s="352" t="s">
        <v>35</v>
      </c>
      <c r="H26" s="352" t="s">
        <v>35</v>
      </c>
      <c r="I26" s="352" t="s">
        <v>35</v>
      </c>
      <c r="J26" s="353">
        <v>0.67451300000000003</v>
      </c>
      <c r="K26" s="352">
        <v>0.67451300000000003</v>
      </c>
      <c r="L26" s="352">
        <v>0.89002099999999995</v>
      </c>
    </row>
    <row r="27" spans="1:31">
      <c r="A27" s="351" t="s">
        <v>105</v>
      </c>
      <c r="B27" s="352" t="s">
        <v>35</v>
      </c>
      <c r="C27" s="352">
        <v>48.561</v>
      </c>
      <c r="D27" s="352" t="s">
        <v>35</v>
      </c>
      <c r="E27" s="352" t="s">
        <v>35</v>
      </c>
      <c r="F27" s="352" t="s">
        <v>35</v>
      </c>
      <c r="G27" s="352" t="s">
        <v>35</v>
      </c>
      <c r="H27" s="352" t="s">
        <v>35</v>
      </c>
      <c r="I27" s="352" t="s">
        <v>35</v>
      </c>
      <c r="J27" s="353">
        <v>48.561</v>
      </c>
      <c r="K27" s="352">
        <v>24.2805</v>
      </c>
      <c r="L27" s="352">
        <v>77.697599999999994</v>
      </c>
    </row>
    <row r="28" spans="1:31">
      <c r="A28" s="351" t="s">
        <v>72</v>
      </c>
      <c r="B28" s="352" t="s">
        <v>35</v>
      </c>
      <c r="C28" s="352">
        <v>24.280799999999999</v>
      </c>
      <c r="D28" s="352" t="s">
        <v>35</v>
      </c>
      <c r="E28" s="352" t="s">
        <v>35</v>
      </c>
      <c r="F28" s="352" t="s">
        <v>35</v>
      </c>
      <c r="G28" s="352" t="s">
        <v>35</v>
      </c>
      <c r="H28" s="352" t="s">
        <v>35</v>
      </c>
      <c r="I28" s="352" t="s">
        <v>35</v>
      </c>
      <c r="J28" s="353">
        <v>24.280799999999999</v>
      </c>
      <c r="K28" s="352">
        <v>24.280799999999999</v>
      </c>
      <c r="L28" s="352">
        <v>1.4568479999999999</v>
      </c>
    </row>
    <row r="29" spans="1:31" s="381" customFormat="1" ht="3.75" customHeight="1">
      <c r="A29" s="356"/>
      <c r="B29" s="357"/>
      <c r="C29" s="357"/>
      <c r="D29" s="357"/>
      <c r="E29" s="357"/>
      <c r="F29" s="357"/>
      <c r="G29" s="357"/>
      <c r="H29" s="357"/>
      <c r="I29" s="357"/>
      <c r="J29" s="358"/>
      <c r="K29" s="357"/>
      <c r="L29" s="357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</row>
    <row r="30" spans="1:31" s="381" customFormat="1" ht="15" customHeight="1">
      <c r="A30" s="360" t="s">
        <v>166</v>
      </c>
      <c r="B30" s="361" t="s">
        <v>35</v>
      </c>
      <c r="C30" s="361">
        <v>134.60543699999999</v>
      </c>
      <c r="D30" s="361">
        <v>24.955313</v>
      </c>
      <c r="E30" s="361">
        <v>2.0235400000000001</v>
      </c>
      <c r="F30" s="361" t="s">
        <v>35</v>
      </c>
      <c r="G30" s="361">
        <v>24.280799999999999</v>
      </c>
      <c r="H30" s="361" t="s">
        <v>35</v>
      </c>
      <c r="I30" s="361" t="s">
        <v>35</v>
      </c>
      <c r="J30" s="361">
        <v>185.86508999999998</v>
      </c>
      <c r="K30" s="361" t="s">
        <v>35</v>
      </c>
      <c r="L30" s="361">
        <v>132.99374800000001</v>
      </c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</row>
    <row r="31" spans="1:31" s="381" customFormat="1" ht="9" customHeight="1">
      <c r="A31" s="356"/>
      <c r="B31" s="362"/>
      <c r="C31" s="362"/>
      <c r="D31" s="362"/>
      <c r="E31" s="362"/>
      <c r="F31" s="362"/>
      <c r="G31" s="362"/>
      <c r="H31" s="362"/>
      <c r="I31" s="362"/>
      <c r="J31" s="362"/>
      <c r="K31" s="362"/>
      <c r="L31" s="363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</row>
    <row r="32" spans="1:31" s="385" customFormat="1" ht="19.5" customHeight="1">
      <c r="A32" s="398" t="s">
        <v>41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3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</row>
    <row r="33" spans="1:31" s="389" customFormat="1" ht="3.75" customHeight="1">
      <c r="A33" s="386"/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8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</row>
    <row r="34" spans="1:31">
      <c r="A34" s="351" t="s">
        <v>121</v>
      </c>
      <c r="B34" s="352" t="s">
        <v>35</v>
      </c>
      <c r="C34" s="352" t="s">
        <v>35</v>
      </c>
      <c r="D34" s="352" t="s">
        <v>35</v>
      </c>
      <c r="E34" s="352" t="s">
        <v>35</v>
      </c>
      <c r="F34" s="352" t="s">
        <v>35</v>
      </c>
      <c r="G34" s="352" t="s">
        <v>35</v>
      </c>
      <c r="H34" s="352">
        <v>27.084759999999999</v>
      </c>
      <c r="I34" s="352" t="s">
        <v>35</v>
      </c>
      <c r="J34" s="353">
        <v>27.084759999999999</v>
      </c>
      <c r="K34" s="352">
        <v>27.084759999999999</v>
      </c>
      <c r="L34" s="352" t="s">
        <v>250</v>
      </c>
    </row>
    <row r="35" spans="1:31" s="381" customFormat="1" ht="3.75" customHeight="1">
      <c r="A35" s="372"/>
      <c r="B35" s="357"/>
      <c r="C35" s="357"/>
      <c r="D35" s="357"/>
      <c r="E35" s="357"/>
      <c r="F35" s="357"/>
      <c r="G35" s="357"/>
      <c r="H35" s="357"/>
      <c r="I35" s="357"/>
      <c r="J35" s="358"/>
      <c r="K35" s="357"/>
      <c r="L35" s="357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</row>
    <row r="36" spans="1:31" s="381" customFormat="1" ht="15" customHeight="1">
      <c r="A36" s="360" t="s">
        <v>82</v>
      </c>
      <c r="B36" s="361" t="s">
        <v>35</v>
      </c>
      <c r="C36" s="361" t="s">
        <v>35</v>
      </c>
      <c r="D36" s="361" t="s">
        <v>35</v>
      </c>
      <c r="E36" s="361" t="s">
        <v>35</v>
      </c>
      <c r="F36" s="361" t="s">
        <v>35</v>
      </c>
      <c r="G36" s="361" t="s">
        <v>35</v>
      </c>
      <c r="H36" s="361">
        <v>27.084759999999999</v>
      </c>
      <c r="I36" s="361" t="s">
        <v>35</v>
      </c>
      <c r="J36" s="361">
        <v>27.084759999999999</v>
      </c>
      <c r="K36" s="361" t="s">
        <v>35</v>
      </c>
      <c r="L36" s="361" t="s">
        <v>250</v>
      </c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</row>
    <row r="37" spans="1:31" s="379" customFormat="1"/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</sheetData>
  <mergeCells count="1">
    <mergeCell ref="B3:I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E139"/>
  <sheetViews>
    <sheetView showGridLines="0" workbookViewId="0">
      <selection activeCell="M1" sqref="M1"/>
    </sheetView>
  </sheetViews>
  <sheetFormatPr defaultRowHeight="12.75"/>
  <cols>
    <col min="1" max="1" width="33.7109375" style="380" customWidth="1"/>
    <col min="2" max="2" width="7.7109375" style="380" customWidth="1"/>
    <col min="3" max="3" width="9.85546875" style="380" bestFit="1" customWidth="1"/>
    <col min="4" max="6" width="9.7109375" style="380" customWidth="1"/>
    <col min="7" max="7" width="10.28515625" style="380" bestFit="1" customWidth="1"/>
    <col min="8" max="8" width="7.7109375" style="380" customWidth="1"/>
    <col min="9" max="10" width="9.7109375" style="380" customWidth="1"/>
    <col min="11" max="11" width="8.7109375" style="380" customWidth="1"/>
    <col min="12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383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377"/>
      <c r="J3" s="377"/>
      <c r="K3" s="377"/>
    </row>
    <row r="4" spans="1:31" s="375" customFormat="1" ht="6" customHeight="1">
      <c r="A4" s="376"/>
      <c r="I4" s="377"/>
      <c r="J4" s="377"/>
      <c r="K4" s="377"/>
    </row>
    <row r="5" spans="1:31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228</v>
      </c>
      <c r="E5" s="343" t="s">
        <v>231</v>
      </c>
      <c r="F5" s="343" t="s">
        <v>229</v>
      </c>
      <c r="G5" s="343" t="s">
        <v>230</v>
      </c>
      <c r="H5" s="343" t="s">
        <v>117</v>
      </c>
      <c r="I5" s="343" t="s">
        <v>255</v>
      </c>
      <c r="J5" s="343" t="s">
        <v>256</v>
      </c>
      <c r="K5" s="343" t="s">
        <v>257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317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116</v>
      </c>
      <c r="B9" s="352" t="s">
        <v>35</v>
      </c>
      <c r="C9" s="352" t="s">
        <v>35</v>
      </c>
      <c r="D9" s="352">
        <v>3.0350999999999999</v>
      </c>
      <c r="E9" s="352" t="s">
        <v>35</v>
      </c>
      <c r="F9" s="352" t="s">
        <v>35</v>
      </c>
      <c r="G9" s="352" t="s">
        <v>35</v>
      </c>
      <c r="H9" s="352" t="s">
        <v>35</v>
      </c>
      <c r="I9" s="353">
        <v>3.0350999999999999</v>
      </c>
      <c r="J9" s="352">
        <v>3.0350999999999999</v>
      </c>
      <c r="K9" s="352">
        <v>0.98640799999999995</v>
      </c>
      <c r="AD9" s="379" t="s">
        <v>318</v>
      </c>
    </row>
    <row r="10" spans="1:31">
      <c r="A10" s="351" t="s">
        <v>98</v>
      </c>
      <c r="B10" s="352" t="s">
        <v>35</v>
      </c>
      <c r="C10" s="352" t="s">
        <v>35</v>
      </c>
      <c r="D10" s="352">
        <v>3.0350999999999999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3">
        <v>3.0350999999999999</v>
      </c>
      <c r="J10" s="352">
        <v>3.0350999999999999</v>
      </c>
      <c r="K10" s="352">
        <v>1.0137240000000001</v>
      </c>
    </row>
    <row r="11" spans="1:31">
      <c r="A11" s="351" t="s">
        <v>99</v>
      </c>
      <c r="B11" s="352" t="s">
        <v>35</v>
      </c>
      <c r="C11" s="352" t="s">
        <v>35</v>
      </c>
      <c r="D11" s="352">
        <v>3.0350999999999999</v>
      </c>
      <c r="E11" s="352" t="s">
        <v>35</v>
      </c>
      <c r="F11" s="352" t="s">
        <v>35</v>
      </c>
      <c r="G11" s="352" t="s">
        <v>35</v>
      </c>
      <c r="H11" s="352" t="s">
        <v>35</v>
      </c>
      <c r="I11" s="353">
        <v>3.0350999999999999</v>
      </c>
      <c r="J11" s="352">
        <v>3.0350999999999999</v>
      </c>
      <c r="K11" s="352">
        <v>3.2627329999999999</v>
      </c>
    </row>
    <row r="12" spans="1:31">
      <c r="A12" s="351" t="s">
        <v>58</v>
      </c>
      <c r="B12" s="352" t="s">
        <v>35</v>
      </c>
      <c r="C12" s="352" t="s">
        <v>35</v>
      </c>
      <c r="D12" s="352">
        <v>8.4308750000000003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3">
        <v>8.4308750000000003</v>
      </c>
      <c r="J12" s="352">
        <v>8.4308750000000003</v>
      </c>
      <c r="K12" s="352">
        <v>0.72674300000000003</v>
      </c>
    </row>
    <row r="13" spans="1:31">
      <c r="A13" s="351" t="s">
        <v>108</v>
      </c>
      <c r="B13" s="352" t="s">
        <v>35</v>
      </c>
      <c r="C13" s="352" t="s">
        <v>35</v>
      </c>
      <c r="D13" s="352">
        <v>3.0350999999999999</v>
      </c>
      <c r="E13" s="352" t="s">
        <v>35</v>
      </c>
      <c r="F13" s="352" t="s">
        <v>35</v>
      </c>
      <c r="G13" s="352" t="s">
        <v>35</v>
      </c>
      <c r="H13" s="352" t="s">
        <v>35</v>
      </c>
      <c r="I13" s="353">
        <v>3.0350999999999999</v>
      </c>
      <c r="J13" s="352">
        <v>3.0350999999999999</v>
      </c>
      <c r="K13" s="352">
        <v>0.58274000000000004</v>
      </c>
    </row>
    <row r="14" spans="1:31" s="381" customFormat="1" ht="3.75" customHeight="1">
      <c r="A14" s="356"/>
      <c r="B14" s="357"/>
      <c r="C14" s="357"/>
      <c r="D14" s="357"/>
      <c r="E14" s="357"/>
      <c r="F14" s="357"/>
      <c r="G14" s="357"/>
      <c r="H14" s="357"/>
      <c r="I14" s="358"/>
      <c r="J14" s="357"/>
      <c r="K14" s="357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1" customFormat="1" ht="15" customHeight="1">
      <c r="A15" s="360" t="s">
        <v>62</v>
      </c>
      <c r="B15" s="361" t="s">
        <v>35</v>
      </c>
      <c r="C15" s="361" t="s">
        <v>35</v>
      </c>
      <c r="D15" s="361">
        <v>20.571275</v>
      </c>
      <c r="E15" s="361" t="s">
        <v>35</v>
      </c>
      <c r="F15" s="361" t="s">
        <v>35</v>
      </c>
      <c r="G15" s="361" t="s">
        <v>35</v>
      </c>
      <c r="H15" s="361" t="s">
        <v>35</v>
      </c>
      <c r="I15" s="361">
        <v>20.571275</v>
      </c>
      <c r="J15" s="361" t="s">
        <v>35</v>
      </c>
      <c r="K15" s="361">
        <v>6.5723479999999999</v>
      </c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</row>
    <row r="16" spans="1:31" s="381" customFormat="1" ht="9" customHeight="1">
      <c r="A16" s="356"/>
      <c r="B16" s="362"/>
      <c r="C16" s="362"/>
      <c r="D16" s="362"/>
      <c r="E16" s="362"/>
      <c r="F16" s="362"/>
      <c r="G16" s="362"/>
      <c r="H16" s="362"/>
      <c r="I16" s="362"/>
      <c r="J16" s="362"/>
      <c r="K16" s="363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5" customFormat="1" ht="19.5" customHeight="1">
      <c r="A17" s="550" t="s">
        <v>38</v>
      </c>
      <c r="B17" s="382"/>
      <c r="C17" s="382"/>
      <c r="D17" s="382"/>
      <c r="E17" s="382"/>
      <c r="F17" s="382"/>
      <c r="G17" s="382"/>
      <c r="H17" s="382"/>
      <c r="I17" s="382"/>
      <c r="J17" s="382"/>
      <c r="K17" s="383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</row>
    <row r="18" spans="1:31" s="389" customFormat="1" ht="3.75" customHeight="1">
      <c r="A18" s="386"/>
      <c r="B18" s="387"/>
      <c r="C18" s="387"/>
      <c r="D18" s="387"/>
      <c r="E18" s="387"/>
      <c r="F18" s="387"/>
      <c r="G18" s="387"/>
      <c r="H18" s="387"/>
      <c r="I18" s="387"/>
      <c r="J18" s="387"/>
      <c r="K18" s="388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</row>
    <row r="19" spans="1:31">
      <c r="A19" s="351" t="s">
        <v>106</v>
      </c>
      <c r="B19" s="352" t="s">
        <v>35</v>
      </c>
      <c r="C19" s="352" t="s">
        <v>35</v>
      </c>
      <c r="D19" s="352" t="s">
        <v>35</v>
      </c>
      <c r="E19" s="352" t="s">
        <v>35</v>
      </c>
      <c r="F19" s="352">
        <v>10.790215999999999</v>
      </c>
      <c r="G19" s="352" t="s">
        <v>35</v>
      </c>
      <c r="H19" s="352" t="s">
        <v>35</v>
      </c>
      <c r="I19" s="353">
        <v>10.790215999999999</v>
      </c>
      <c r="J19" s="352">
        <v>5.3951079999999996</v>
      </c>
      <c r="K19" s="352">
        <v>0.240838</v>
      </c>
    </row>
    <row r="20" spans="1:31">
      <c r="A20" s="351" t="s">
        <v>63</v>
      </c>
      <c r="B20" s="352" t="s">
        <v>35</v>
      </c>
      <c r="C20" s="352" t="s">
        <v>35</v>
      </c>
      <c r="D20" s="352" t="s">
        <v>35</v>
      </c>
      <c r="E20" s="352" t="s">
        <v>35</v>
      </c>
      <c r="F20" s="352" t="s">
        <v>35</v>
      </c>
      <c r="G20" s="352">
        <v>3.0350999999999999</v>
      </c>
      <c r="H20" s="352" t="s">
        <v>35</v>
      </c>
      <c r="I20" s="353">
        <v>3.0350999999999999</v>
      </c>
      <c r="J20" s="352">
        <v>3.0350999999999999</v>
      </c>
      <c r="K20" s="352">
        <v>4.3705439999999998</v>
      </c>
    </row>
    <row r="21" spans="1:31">
      <c r="A21" s="351" t="s">
        <v>68</v>
      </c>
      <c r="B21" s="352" t="s">
        <v>35</v>
      </c>
      <c r="C21" s="352" t="s">
        <v>35</v>
      </c>
      <c r="D21" s="352" t="s">
        <v>35</v>
      </c>
      <c r="E21" s="352" t="s">
        <v>35</v>
      </c>
      <c r="F21" s="352">
        <v>14.625983</v>
      </c>
      <c r="G21" s="352" t="s">
        <v>35</v>
      </c>
      <c r="H21" s="352">
        <v>5.3957750000000004</v>
      </c>
      <c r="I21" s="353">
        <v>20.021757999999998</v>
      </c>
      <c r="J21" s="352">
        <v>9.2306519999999992</v>
      </c>
      <c r="K21" s="352">
        <v>14.870635999999999</v>
      </c>
    </row>
    <row r="22" spans="1:31" s="381" customFormat="1" ht="3.75" customHeight="1">
      <c r="A22" s="356"/>
      <c r="B22" s="357"/>
      <c r="C22" s="357"/>
      <c r="D22" s="357"/>
      <c r="E22" s="357"/>
      <c r="F22" s="357"/>
      <c r="G22" s="357"/>
      <c r="H22" s="357"/>
      <c r="I22" s="358"/>
      <c r="J22" s="357"/>
      <c r="K22" s="357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15" customHeight="1">
      <c r="A23" s="360" t="s">
        <v>166</v>
      </c>
      <c r="B23" s="361" t="s">
        <v>35</v>
      </c>
      <c r="C23" s="361" t="s">
        <v>35</v>
      </c>
      <c r="D23" s="361" t="s">
        <v>35</v>
      </c>
      <c r="E23" s="361" t="s">
        <v>35</v>
      </c>
      <c r="F23" s="361">
        <v>25.416198999999999</v>
      </c>
      <c r="G23" s="361">
        <v>3.0350999999999999</v>
      </c>
      <c r="H23" s="361">
        <v>5.3957750000000004</v>
      </c>
      <c r="I23" s="361">
        <v>33.847073999999999</v>
      </c>
      <c r="J23" s="361" t="s">
        <v>35</v>
      </c>
      <c r="K23" s="361">
        <v>19.482018</v>
      </c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81" customFormat="1" ht="9" customHeight="1">
      <c r="A24" s="356"/>
      <c r="B24" s="362"/>
      <c r="C24" s="362"/>
      <c r="D24" s="362"/>
      <c r="E24" s="362"/>
      <c r="F24" s="362"/>
      <c r="G24" s="362"/>
      <c r="H24" s="362"/>
      <c r="I24" s="362"/>
      <c r="J24" s="362"/>
      <c r="K24" s="363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</row>
    <row r="25" spans="1:31" s="385" customFormat="1" ht="19.5" customHeight="1">
      <c r="A25" s="398" t="s">
        <v>39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3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</row>
    <row r="26" spans="1:31" s="389" customFormat="1" ht="3.75" customHeight="1">
      <c r="A26" s="386"/>
      <c r="B26" s="387"/>
      <c r="C26" s="387"/>
      <c r="D26" s="387"/>
      <c r="E26" s="387"/>
      <c r="F26" s="387"/>
      <c r="G26" s="387"/>
      <c r="H26" s="387"/>
      <c r="I26" s="387"/>
      <c r="J26" s="387"/>
      <c r="K26" s="388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</row>
    <row r="27" spans="1:31">
      <c r="A27" s="351" t="s">
        <v>75</v>
      </c>
      <c r="B27" s="352" t="s">
        <v>35</v>
      </c>
      <c r="C27" s="352">
        <v>0.8</v>
      </c>
      <c r="D27" s="352" t="s">
        <v>35</v>
      </c>
      <c r="E27" s="352" t="s">
        <v>35</v>
      </c>
      <c r="F27" s="352" t="s">
        <v>35</v>
      </c>
      <c r="G27" s="352" t="s">
        <v>35</v>
      </c>
      <c r="H27" s="352" t="s">
        <v>35</v>
      </c>
      <c r="I27" s="353">
        <v>0.8</v>
      </c>
      <c r="J27" s="352">
        <v>0.8</v>
      </c>
      <c r="K27" s="352" t="s">
        <v>250</v>
      </c>
    </row>
    <row r="28" spans="1:31">
      <c r="A28" s="351" t="s">
        <v>76</v>
      </c>
      <c r="B28" s="352" t="s">
        <v>35</v>
      </c>
      <c r="C28" s="352">
        <v>16.185324000000001</v>
      </c>
      <c r="D28" s="352" t="s">
        <v>35</v>
      </c>
      <c r="E28" s="352">
        <v>3.0350999999999999</v>
      </c>
      <c r="F28" s="352" t="s">
        <v>35</v>
      </c>
      <c r="G28" s="352" t="s">
        <v>35</v>
      </c>
      <c r="H28" s="352" t="s">
        <v>35</v>
      </c>
      <c r="I28" s="353">
        <v>19.220424000000001</v>
      </c>
      <c r="J28" s="352">
        <v>8.4302080000000004</v>
      </c>
      <c r="K28" s="352">
        <v>0.111279</v>
      </c>
    </row>
    <row r="29" spans="1:31">
      <c r="A29" s="351" t="s">
        <v>77</v>
      </c>
      <c r="B29" s="352">
        <v>16.185991000000001</v>
      </c>
      <c r="C29" s="352" t="s">
        <v>35</v>
      </c>
      <c r="D29" s="352" t="s">
        <v>35</v>
      </c>
      <c r="E29" s="352">
        <v>3.0350999999999999</v>
      </c>
      <c r="F29" s="352" t="s">
        <v>35</v>
      </c>
      <c r="G29" s="352" t="s">
        <v>35</v>
      </c>
      <c r="H29" s="352" t="s">
        <v>35</v>
      </c>
      <c r="I29" s="353">
        <v>19.221091000000001</v>
      </c>
      <c r="J29" s="352">
        <v>8.4304299999999994</v>
      </c>
      <c r="K29" s="352">
        <v>2.8224999999999998</v>
      </c>
    </row>
    <row r="30" spans="1:31">
      <c r="A30" s="351" t="s">
        <v>113</v>
      </c>
      <c r="B30" s="352" t="s">
        <v>35</v>
      </c>
      <c r="C30" s="352" t="s">
        <v>35</v>
      </c>
      <c r="D30" s="352" t="s">
        <v>35</v>
      </c>
      <c r="E30" s="352">
        <v>3.0350999999999999</v>
      </c>
      <c r="F30" s="352" t="s">
        <v>35</v>
      </c>
      <c r="G30" s="352" t="s">
        <v>35</v>
      </c>
      <c r="H30" s="352" t="s">
        <v>35</v>
      </c>
      <c r="I30" s="353">
        <v>3.0350999999999999</v>
      </c>
      <c r="J30" s="352">
        <v>3.0350999999999999</v>
      </c>
      <c r="K30" s="352">
        <v>0.227633</v>
      </c>
    </row>
    <row r="31" spans="1:31" s="381" customFormat="1" ht="3.75" customHeight="1">
      <c r="A31" s="372"/>
      <c r="B31" s="357"/>
      <c r="C31" s="357"/>
      <c r="D31" s="357"/>
      <c r="E31" s="357"/>
      <c r="F31" s="357"/>
      <c r="G31" s="357"/>
      <c r="H31" s="357"/>
      <c r="I31" s="358"/>
      <c r="J31" s="357"/>
      <c r="K31" s="357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</row>
    <row r="32" spans="1:31" s="381" customFormat="1" ht="15" customHeight="1">
      <c r="A32" s="360" t="s">
        <v>78</v>
      </c>
      <c r="B32" s="361">
        <v>16.185991000000001</v>
      </c>
      <c r="C32" s="361">
        <v>16.985324000000002</v>
      </c>
      <c r="D32" s="361" t="s">
        <v>35</v>
      </c>
      <c r="E32" s="361">
        <v>9.1052999999999997</v>
      </c>
      <c r="F32" s="361" t="s">
        <v>35</v>
      </c>
      <c r="G32" s="361" t="s">
        <v>35</v>
      </c>
      <c r="H32" s="361" t="s">
        <v>35</v>
      </c>
      <c r="I32" s="361">
        <v>42.276615000000007</v>
      </c>
      <c r="J32" s="361" t="s">
        <v>35</v>
      </c>
      <c r="K32" s="361">
        <v>3.1674119999999997</v>
      </c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</row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  <row r="139" s="379" customFormat="1"/>
  </sheetData>
  <mergeCells count="1">
    <mergeCell ref="B3:H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E138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2" width="9.7109375" style="380" customWidth="1"/>
    <col min="3" max="3" width="10.28515625" style="380" bestFit="1" customWidth="1"/>
    <col min="4" max="4" width="7.7109375" style="380" customWidth="1"/>
    <col min="5" max="5" width="9.42578125" style="380" bestFit="1" customWidth="1"/>
    <col min="6" max="7" width="9.7109375" style="380" customWidth="1"/>
    <col min="8" max="8" width="8.7109375" style="380" customWidth="1"/>
    <col min="9" max="9" width="2.5703125" style="379" customWidth="1"/>
    <col min="10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384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377"/>
      <c r="G3" s="377"/>
      <c r="H3" s="377"/>
    </row>
    <row r="4" spans="1:31" s="375" customFormat="1" ht="6" customHeight="1">
      <c r="A4" s="376"/>
      <c r="F4" s="377"/>
      <c r="G4" s="377"/>
      <c r="H4" s="377"/>
    </row>
    <row r="5" spans="1:31" s="343" customFormat="1" ht="36" customHeight="1" thickBot="1">
      <c r="A5" s="397" t="s">
        <v>254</v>
      </c>
      <c r="B5" s="343" t="s">
        <v>229</v>
      </c>
      <c r="C5" s="343" t="s">
        <v>230</v>
      </c>
      <c r="D5" s="343" t="s">
        <v>117</v>
      </c>
      <c r="E5" s="343" t="s">
        <v>263</v>
      </c>
      <c r="F5" s="343" t="s">
        <v>255</v>
      </c>
      <c r="G5" s="343" t="s">
        <v>256</v>
      </c>
      <c r="H5" s="343" t="s">
        <v>257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317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550" t="s">
        <v>38</v>
      </c>
      <c r="B7" s="349"/>
      <c r="C7" s="349"/>
      <c r="D7" s="349"/>
      <c r="E7" s="349"/>
      <c r="F7" s="349"/>
      <c r="G7" s="349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106</v>
      </c>
      <c r="B9" s="352">
        <v>46.283999999999999</v>
      </c>
      <c r="C9" s="352" t="s">
        <v>35</v>
      </c>
      <c r="D9" s="352">
        <v>23.333500000000001</v>
      </c>
      <c r="E9" s="352" t="s">
        <v>35</v>
      </c>
      <c r="F9" s="353">
        <v>69.617500000000007</v>
      </c>
      <c r="G9" s="352">
        <v>69.617500000000007</v>
      </c>
      <c r="H9" s="352">
        <v>3.7593450000000002</v>
      </c>
      <c r="AD9" s="379" t="s">
        <v>319</v>
      </c>
    </row>
    <row r="10" spans="1:31">
      <c r="A10" s="351" t="s">
        <v>63</v>
      </c>
      <c r="B10" s="352" t="s">
        <v>35</v>
      </c>
      <c r="C10" s="352">
        <v>30.272162000000002</v>
      </c>
      <c r="D10" s="352" t="s">
        <v>35</v>
      </c>
      <c r="E10" s="352" t="s">
        <v>35</v>
      </c>
      <c r="F10" s="353">
        <v>30.272162000000002</v>
      </c>
      <c r="G10" s="352">
        <v>30.272162000000002</v>
      </c>
      <c r="H10" s="352">
        <v>24.771104000000001</v>
      </c>
    </row>
    <row r="11" spans="1:31">
      <c r="A11" s="351" t="s">
        <v>68</v>
      </c>
      <c r="B11" s="352">
        <v>36.652808</v>
      </c>
      <c r="C11" s="352" t="s">
        <v>35</v>
      </c>
      <c r="D11" s="352">
        <v>23.333500000000001</v>
      </c>
      <c r="E11" s="352" t="s">
        <v>35</v>
      </c>
      <c r="F11" s="353">
        <v>59.986308000000001</v>
      </c>
      <c r="G11" s="352">
        <v>59.986308000000001</v>
      </c>
      <c r="H11" s="352">
        <v>44.989730999999999</v>
      </c>
    </row>
    <row r="12" spans="1:31" s="381" customFormat="1" ht="3.75" customHeight="1">
      <c r="A12" s="356"/>
      <c r="B12" s="357"/>
      <c r="C12" s="357"/>
      <c r="D12" s="357"/>
      <c r="E12" s="357"/>
      <c r="F12" s="358"/>
      <c r="G12" s="357"/>
      <c r="H12" s="357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</row>
    <row r="13" spans="1:31" s="381" customFormat="1" ht="15" customHeight="1">
      <c r="A13" s="360" t="s">
        <v>166</v>
      </c>
      <c r="B13" s="361">
        <v>82.936807999999999</v>
      </c>
      <c r="C13" s="361">
        <v>30.272162000000002</v>
      </c>
      <c r="D13" s="361">
        <v>46.667000000000002</v>
      </c>
      <c r="E13" s="361" t="s">
        <v>35</v>
      </c>
      <c r="F13" s="361">
        <v>159.87597000000002</v>
      </c>
      <c r="G13" s="361" t="s">
        <v>35</v>
      </c>
      <c r="H13" s="361">
        <v>73.520179999999996</v>
      </c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</row>
    <row r="14" spans="1:31" s="381" customFormat="1" ht="9" customHeight="1">
      <c r="A14" s="356"/>
      <c r="B14" s="362"/>
      <c r="C14" s="362"/>
      <c r="D14" s="362"/>
      <c r="E14" s="362"/>
      <c r="F14" s="362"/>
      <c r="G14" s="362"/>
      <c r="H14" s="363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</row>
    <row r="15" spans="1:31" s="385" customFormat="1" ht="19.5" customHeight="1">
      <c r="A15" s="398" t="s">
        <v>41</v>
      </c>
      <c r="B15" s="382"/>
      <c r="C15" s="382"/>
      <c r="D15" s="382"/>
      <c r="E15" s="382"/>
      <c r="F15" s="382"/>
      <c r="G15" s="382"/>
      <c r="H15" s="383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</row>
    <row r="16" spans="1:31" s="389" customFormat="1" ht="3.75" customHeight="1">
      <c r="A16" s="386"/>
      <c r="B16" s="387"/>
      <c r="C16" s="387"/>
      <c r="D16" s="387"/>
      <c r="E16" s="387"/>
      <c r="F16" s="387"/>
      <c r="G16" s="387"/>
      <c r="H16" s="388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</row>
    <row r="17" spans="1:31">
      <c r="A17" s="351" t="s">
        <v>174</v>
      </c>
      <c r="B17" s="352" t="s">
        <v>35</v>
      </c>
      <c r="C17" s="352" t="s">
        <v>35</v>
      </c>
      <c r="D17" s="352" t="s">
        <v>35</v>
      </c>
      <c r="E17" s="352">
        <v>30.272162000000002</v>
      </c>
      <c r="F17" s="353">
        <v>30.272162000000002</v>
      </c>
      <c r="G17" s="352">
        <v>30.272162000000002</v>
      </c>
      <c r="H17" s="352">
        <v>1.5547800000000001</v>
      </c>
    </row>
    <row r="18" spans="1:31">
      <c r="A18" s="351" t="s">
        <v>121</v>
      </c>
      <c r="B18" s="352" t="s">
        <v>35</v>
      </c>
      <c r="C18" s="352" t="s">
        <v>35</v>
      </c>
      <c r="D18" s="352" t="s">
        <v>35</v>
      </c>
      <c r="E18" s="352">
        <v>100.930308</v>
      </c>
      <c r="F18" s="353">
        <v>100.930308</v>
      </c>
      <c r="G18" s="352">
        <v>100.930308</v>
      </c>
      <c r="H18" s="352">
        <v>0.15082799999999999</v>
      </c>
    </row>
    <row r="19" spans="1:31" s="381" customFormat="1" ht="3.75" customHeight="1">
      <c r="A19" s="372"/>
      <c r="B19" s="357"/>
      <c r="C19" s="357"/>
      <c r="D19" s="357"/>
      <c r="E19" s="357"/>
      <c r="F19" s="358"/>
      <c r="G19" s="357"/>
      <c r="H19" s="357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</row>
    <row r="20" spans="1:31" s="381" customFormat="1" ht="15" customHeight="1">
      <c r="A20" s="360" t="s">
        <v>82</v>
      </c>
      <c r="B20" s="361" t="s">
        <v>35</v>
      </c>
      <c r="C20" s="361" t="s">
        <v>35</v>
      </c>
      <c r="D20" s="361" t="s">
        <v>35</v>
      </c>
      <c r="E20" s="361">
        <v>131.20247000000001</v>
      </c>
      <c r="F20" s="361">
        <v>131.20247000000001</v>
      </c>
      <c r="G20" s="361" t="s">
        <v>35</v>
      </c>
      <c r="H20" s="361">
        <v>1.705608</v>
      </c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</row>
    <row r="21" spans="1:31" s="379" customFormat="1"/>
    <row r="22" spans="1:31" s="379" customFormat="1"/>
    <row r="23" spans="1:31" s="379" customFormat="1"/>
    <row r="24" spans="1:31" s="379" customFormat="1"/>
    <row r="25" spans="1:31" s="379" customFormat="1"/>
    <row r="26" spans="1:31" s="379" customFormat="1"/>
    <row r="27" spans="1:31" s="379" customFormat="1"/>
    <row r="28" spans="1:31" s="379" customFormat="1"/>
    <row r="29" spans="1:31" s="379" customFormat="1"/>
    <row r="30" spans="1:31" s="379" customFormat="1"/>
    <row r="31" spans="1:31" s="379" customFormat="1"/>
    <row r="32" spans="1:31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</sheetData>
  <mergeCells count="1"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4"/>
  <sheetViews>
    <sheetView showGridLines="0" zoomScaleNormal="100" workbookViewId="0">
      <selection activeCell="I1" sqref="I1"/>
    </sheetView>
  </sheetViews>
  <sheetFormatPr defaultRowHeight="12.75"/>
  <cols>
    <col min="1" max="1" width="16.42578125" customWidth="1"/>
    <col min="2" max="6" width="12.7109375" customWidth="1"/>
    <col min="7" max="7" width="13.7109375" customWidth="1"/>
  </cols>
  <sheetData>
    <row r="1" spans="1:7" ht="12.75" customHeight="1">
      <c r="A1" s="299" t="s">
        <v>343</v>
      </c>
      <c r="B1" s="5"/>
      <c r="C1" s="5"/>
      <c r="D1" s="5"/>
      <c r="E1" s="5"/>
      <c r="F1" s="5"/>
      <c r="G1" s="5"/>
    </row>
    <row r="2" spans="1:7" ht="12.75" customHeight="1">
      <c r="A2" s="299" t="s">
        <v>239</v>
      </c>
      <c r="B2" s="5"/>
      <c r="C2" s="5"/>
      <c r="D2" s="5"/>
      <c r="E2" s="5"/>
      <c r="F2" s="5"/>
      <c r="G2" s="5"/>
    </row>
    <row r="3" spans="1:7" ht="15" customHeight="1">
      <c r="A3" s="7"/>
      <c r="B3" s="3"/>
      <c r="C3" s="3"/>
      <c r="D3" s="3"/>
      <c r="E3" s="3"/>
      <c r="F3" s="3"/>
      <c r="G3" s="3"/>
    </row>
    <row r="4" spans="1:7" ht="15" customHeight="1">
      <c r="A4" s="30"/>
      <c r="B4" s="592" t="s">
        <v>0</v>
      </c>
      <c r="C4" s="592"/>
      <c r="D4" s="592"/>
      <c r="E4" s="592"/>
      <c r="F4" s="592"/>
      <c r="G4" s="30"/>
    </row>
    <row r="5" spans="1:7" ht="6" customHeight="1">
      <c r="A5" s="30"/>
      <c r="B5" s="32"/>
      <c r="C5" s="32"/>
      <c r="D5" s="32"/>
      <c r="E5" s="32"/>
      <c r="F5" s="32"/>
      <c r="G5" s="30"/>
    </row>
    <row r="6" spans="1:7">
      <c r="A6" s="258"/>
      <c r="B6" s="259"/>
      <c r="C6" s="259"/>
      <c r="D6" s="259"/>
      <c r="E6" s="259"/>
      <c r="F6" s="259"/>
      <c r="G6" s="260" t="s">
        <v>32</v>
      </c>
    </row>
    <row r="7" spans="1:7">
      <c r="A7" s="269" t="s">
        <v>36</v>
      </c>
      <c r="B7" s="259" t="s">
        <v>3</v>
      </c>
      <c r="C7" s="259" t="s">
        <v>4</v>
      </c>
      <c r="D7" s="259" t="s">
        <v>5</v>
      </c>
      <c r="E7" s="259" t="s">
        <v>6</v>
      </c>
      <c r="F7" s="259" t="s">
        <v>7</v>
      </c>
      <c r="G7" s="260" t="s">
        <v>34</v>
      </c>
    </row>
    <row r="8" spans="1:7" ht="3.75" customHeight="1">
      <c r="A8" s="49"/>
      <c r="B8" s="50"/>
      <c r="C8" s="50"/>
      <c r="D8" s="50"/>
      <c r="E8" s="50"/>
      <c r="F8" s="50"/>
      <c r="G8" s="51"/>
    </row>
    <row r="9" spans="1:7">
      <c r="A9" s="46" t="s">
        <v>168</v>
      </c>
      <c r="B9" s="111">
        <v>2.0634199999999998</v>
      </c>
      <c r="C9" s="111">
        <v>398.08466683039978</v>
      </c>
      <c r="D9" s="301">
        <v>631.57906300000002</v>
      </c>
      <c r="E9" s="111">
        <v>3.7443335216000007</v>
      </c>
      <c r="F9" s="111">
        <v>8.4928698540000003</v>
      </c>
      <c r="G9" s="305">
        <v>1043.964371</v>
      </c>
    </row>
    <row r="10" spans="1:7">
      <c r="A10" s="47" t="s">
        <v>169</v>
      </c>
      <c r="B10" s="114">
        <v>54.83972116879999</v>
      </c>
      <c r="C10" s="114">
        <v>599.76628403999996</v>
      </c>
      <c r="D10" s="302">
        <v>1923.6412310000001</v>
      </c>
      <c r="E10" s="114">
        <v>59.304332181700005</v>
      </c>
      <c r="F10" s="114">
        <v>42.312584568100007</v>
      </c>
      <c r="G10" s="306">
        <v>2679.8641619999999</v>
      </c>
    </row>
    <row r="11" spans="1:7">
      <c r="A11" s="47" t="s">
        <v>197</v>
      </c>
      <c r="B11" s="114">
        <v>3.2376000000000002E-2</v>
      </c>
      <c r="C11" s="114">
        <v>333.8572068263997</v>
      </c>
      <c r="D11" s="303">
        <v>338.22791999999998</v>
      </c>
      <c r="E11" s="114">
        <v>16.6402593382</v>
      </c>
      <c r="F11" s="114">
        <v>0.93786875699999994</v>
      </c>
      <c r="G11" s="307">
        <v>689.69564100000002</v>
      </c>
    </row>
    <row r="12" spans="1:7">
      <c r="A12" s="47" t="s">
        <v>198</v>
      </c>
      <c r="B12" s="114">
        <v>0.97128000000000003</v>
      </c>
      <c r="C12" s="114">
        <v>1.6996559999999998</v>
      </c>
      <c r="D12" s="304">
        <v>5.2030110000000001</v>
      </c>
      <c r="E12" s="117" t="s">
        <v>35</v>
      </c>
      <c r="F12" s="117" t="s">
        <v>35</v>
      </c>
      <c r="G12" s="308">
        <v>7.8739470000000003</v>
      </c>
    </row>
    <row r="13" spans="1:7">
      <c r="A13" s="48" t="s">
        <v>179</v>
      </c>
      <c r="B13" s="118">
        <v>1.652958997</v>
      </c>
      <c r="C13" s="118">
        <v>0.30620095500000005</v>
      </c>
      <c r="D13" s="310">
        <v>5.8372820000000001</v>
      </c>
      <c r="E13" s="118">
        <v>2.9244919000000005E-2</v>
      </c>
      <c r="F13" s="118">
        <v>1.82320313E-2</v>
      </c>
      <c r="G13" s="312">
        <v>7.8439209999999999</v>
      </c>
    </row>
    <row r="14" spans="1:7" ht="3.75" customHeight="1">
      <c r="A14" s="30"/>
      <c r="B14" s="121"/>
      <c r="C14" s="122"/>
      <c r="D14" s="311"/>
      <c r="E14" s="122"/>
      <c r="F14" s="122"/>
      <c r="G14" s="314"/>
    </row>
    <row r="15" spans="1:7">
      <c r="A15" s="270" t="s">
        <v>42</v>
      </c>
      <c r="B15" s="274">
        <v>59.55975616580001</v>
      </c>
      <c r="C15" s="274">
        <v>1333.7140146518007</v>
      </c>
      <c r="D15" s="309">
        <v>2904.488507</v>
      </c>
      <c r="E15" s="274">
        <v>79.718169960500049</v>
      </c>
      <c r="F15" s="274">
        <v>51.761555210399997</v>
      </c>
      <c r="G15" s="313">
        <v>4429.2420419999999</v>
      </c>
    </row>
    <row r="16" spans="1:7">
      <c r="G16" s="14"/>
    </row>
    <row r="17" spans="1:7">
      <c r="G17" s="14"/>
    </row>
    <row r="18" spans="1:7" ht="15" customHeight="1">
      <c r="G18" s="14"/>
    </row>
    <row r="19" spans="1:7">
      <c r="G19" s="14"/>
    </row>
    <row r="20" spans="1:7">
      <c r="G20" s="14"/>
    </row>
    <row r="21" spans="1:7">
      <c r="G21" s="14"/>
    </row>
    <row r="22" spans="1:7">
      <c r="G22" s="14"/>
    </row>
    <row r="23" spans="1:7">
      <c r="G23" s="14"/>
    </row>
    <row r="28" spans="1:7">
      <c r="A28" s="10"/>
      <c r="B28" s="8"/>
    </row>
    <row r="29" spans="1:7" ht="13.5" customHeight="1">
      <c r="A29" s="10"/>
      <c r="B29" s="8"/>
    </row>
    <row r="30" spans="1:7">
      <c r="A30" s="10"/>
      <c r="B30" s="8"/>
    </row>
    <row r="31" spans="1:7">
      <c r="A31" s="10"/>
      <c r="B31" s="8"/>
    </row>
    <row r="32" spans="1:7">
      <c r="A32" s="10"/>
      <c r="B32" s="8"/>
    </row>
    <row r="33" spans="1:2">
      <c r="A33" s="10"/>
      <c r="B33" s="8"/>
    </row>
    <row r="34" spans="1:2">
      <c r="A34" s="10"/>
      <c r="B34" s="8"/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Z117"/>
  <sheetViews>
    <sheetView showGridLines="0" workbookViewId="0">
      <selection activeCell="M1" sqref="M1"/>
    </sheetView>
  </sheetViews>
  <sheetFormatPr defaultRowHeight="12.75"/>
  <cols>
    <col min="1" max="1" width="33.7109375" style="380" customWidth="1"/>
    <col min="2" max="3" width="9.7109375" style="380" customWidth="1"/>
    <col min="4" max="5" width="7.7109375" style="380" customWidth="1"/>
    <col min="6" max="6" width="13.28515625" style="380" bestFit="1" customWidth="1"/>
    <col min="7" max="7" width="9.140625" style="380" bestFit="1" customWidth="1"/>
    <col min="8" max="8" width="7.7109375" style="380" customWidth="1"/>
    <col min="9" max="10" width="9.7109375" style="380" customWidth="1"/>
    <col min="11" max="11" width="8.7109375" style="380" customWidth="1"/>
    <col min="12" max="26" width="12.7109375" style="379" customWidth="1"/>
    <col min="27" max="60" width="12.7109375" style="380" customWidth="1"/>
    <col min="61" max="16384" width="9.140625" style="380"/>
  </cols>
  <sheetData>
    <row r="1" spans="1:26" s="373" customFormat="1" ht="15" customHeight="1">
      <c r="A1" s="139" t="s">
        <v>385</v>
      </c>
    </row>
    <row r="2" spans="1:26" s="375" customFormat="1" ht="15" customHeight="1">
      <c r="A2" s="374"/>
    </row>
    <row r="3" spans="1:26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377"/>
      <c r="J3" s="377"/>
      <c r="K3" s="377"/>
    </row>
    <row r="4" spans="1:26" s="375" customFormat="1" ht="6" customHeight="1">
      <c r="A4" s="376"/>
      <c r="I4" s="377"/>
      <c r="J4" s="377"/>
      <c r="K4" s="377"/>
    </row>
    <row r="5" spans="1:26" s="343" customFormat="1" ht="36" customHeight="1" thickBot="1">
      <c r="A5" s="397" t="s">
        <v>254</v>
      </c>
      <c r="B5" s="343" t="s">
        <v>228</v>
      </c>
      <c r="C5" s="343" t="s">
        <v>229</v>
      </c>
      <c r="D5" s="343" t="s">
        <v>115</v>
      </c>
      <c r="E5" s="343" t="s">
        <v>322</v>
      </c>
      <c r="F5" s="343" t="s">
        <v>261</v>
      </c>
      <c r="G5" s="343" t="s">
        <v>291</v>
      </c>
      <c r="H5" s="343" t="s">
        <v>117</v>
      </c>
      <c r="I5" s="343" t="s">
        <v>255</v>
      </c>
      <c r="J5" s="343" t="s">
        <v>256</v>
      </c>
      <c r="K5" s="343" t="s">
        <v>257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78"/>
      <c r="Y5" s="344" t="s">
        <v>320</v>
      </c>
      <c r="Z5" s="344"/>
    </row>
    <row r="6" spans="1:26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78"/>
      <c r="Y6" s="348"/>
      <c r="Z6" s="348"/>
    </row>
    <row r="7" spans="1:26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78"/>
      <c r="Y7" s="348"/>
      <c r="Z7" s="348"/>
    </row>
    <row r="8" spans="1:26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</row>
    <row r="9" spans="1:26">
      <c r="A9" s="351" t="s">
        <v>55</v>
      </c>
      <c r="B9" s="352">
        <v>15.1755</v>
      </c>
      <c r="C9" s="352" t="s">
        <v>35</v>
      </c>
      <c r="D9" s="352" t="s">
        <v>35</v>
      </c>
      <c r="E9" s="352" t="s">
        <v>35</v>
      </c>
      <c r="F9" s="352" t="s">
        <v>35</v>
      </c>
      <c r="G9" s="352">
        <v>3</v>
      </c>
      <c r="H9" s="352" t="s">
        <v>35</v>
      </c>
      <c r="I9" s="353">
        <v>18.1755</v>
      </c>
      <c r="J9" s="352">
        <v>16.6755</v>
      </c>
      <c r="K9" s="352">
        <v>4.5438749999999999</v>
      </c>
      <c r="Y9" s="379" t="s">
        <v>321</v>
      </c>
    </row>
    <row r="10" spans="1:26">
      <c r="A10" s="351" t="s">
        <v>116</v>
      </c>
      <c r="B10" s="352">
        <v>1.2141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3">
        <v>1.2141</v>
      </c>
      <c r="J10" s="352">
        <v>0.60704999999999998</v>
      </c>
      <c r="K10" s="352">
        <v>0.39458399999999999</v>
      </c>
    </row>
    <row r="11" spans="1:26">
      <c r="A11" s="351" t="s">
        <v>99</v>
      </c>
      <c r="B11" s="352">
        <v>0.60704999999999998</v>
      </c>
      <c r="C11" s="352" t="s">
        <v>35</v>
      </c>
      <c r="D11" s="352" t="s">
        <v>35</v>
      </c>
      <c r="E11" s="352" t="s">
        <v>35</v>
      </c>
      <c r="F11" s="352" t="s">
        <v>35</v>
      </c>
      <c r="G11" s="352" t="s">
        <v>35</v>
      </c>
      <c r="H11" s="352" t="s">
        <v>35</v>
      </c>
      <c r="I11" s="353">
        <v>0.60704999999999998</v>
      </c>
      <c r="J11" s="352">
        <v>0.60704999999999998</v>
      </c>
      <c r="K11" s="352">
        <v>0.65258000000000005</v>
      </c>
    </row>
    <row r="12" spans="1:26">
      <c r="A12" s="351" t="s">
        <v>57</v>
      </c>
      <c r="B12" s="352" t="s">
        <v>35</v>
      </c>
      <c r="C12" s="352" t="s">
        <v>35</v>
      </c>
      <c r="D12" s="352">
        <v>4.5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3">
        <v>4.5</v>
      </c>
      <c r="J12" s="352">
        <v>1.5</v>
      </c>
      <c r="K12" s="352">
        <v>4.8600000000000003</v>
      </c>
    </row>
    <row r="13" spans="1:26">
      <c r="A13" s="351" t="s">
        <v>58</v>
      </c>
      <c r="B13" s="352">
        <v>15.782550000000001</v>
      </c>
      <c r="C13" s="352" t="s">
        <v>35</v>
      </c>
      <c r="D13" s="352" t="s">
        <v>35</v>
      </c>
      <c r="E13" s="352" t="s">
        <v>35</v>
      </c>
      <c r="F13" s="352" t="s">
        <v>35</v>
      </c>
      <c r="G13" s="352" t="s">
        <v>35</v>
      </c>
      <c r="H13" s="352" t="s">
        <v>35</v>
      </c>
      <c r="I13" s="353">
        <v>15.782550000000001</v>
      </c>
      <c r="J13" s="352">
        <v>15.782550000000001</v>
      </c>
      <c r="K13" s="352">
        <v>1.9424680000000001</v>
      </c>
    </row>
    <row r="14" spans="1:26">
      <c r="A14" s="351" t="s">
        <v>124</v>
      </c>
      <c r="B14" s="352">
        <v>0.60704999999999998</v>
      </c>
      <c r="C14" s="352" t="s">
        <v>35</v>
      </c>
      <c r="D14" s="352" t="s">
        <v>35</v>
      </c>
      <c r="E14" s="352" t="s">
        <v>35</v>
      </c>
      <c r="F14" s="352" t="s">
        <v>35</v>
      </c>
      <c r="G14" s="352" t="s">
        <v>35</v>
      </c>
      <c r="H14" s="352" t="s">
        <v>35</v>
      </c>
      <c r="I14" s="353">
        <v>0.60704999999999998</v>
      </c>
      <c r="J14" s="352">
        <v>0.60704999999999998</v>
      </c>
      <c r="K14" s="352">
        <v>0.90086299999999997</v>
      </c>
    </row>
    <row r="15" spans="1:26">
      <c r="A15" s="351" t="s">
        <v>214</v>
      </c>
      <c r="B15" s="352" t="s">
        <v>35</v>
      </c>
      <c r="C15" s="352" t="s">
        <v>35</v>
      </c>
      <c r="D15" s="352" t="s">
        <v>35</v>
      </c>
      <c r="E15" s="352">
        <v>2.4280499999999998</v>
      </c>
      <c r="F15" s="352" t="s">
        <v>35</v>
      </c>
      <c r="G15" s="352" t="s">
        <v>35</v>
      </c>
      <c r="H15" s="352" t="s">
        <v>35</v>
      </c>
      <c r="I15" s="353">
        <v>2.4280499999999998</v>
      </c>
      <c r="J15" s="352">
        <v>2.4280499999999998</v>
      </c>
      <c r="K15" s="352" t="s">
        <v>35</v>
      </c>
    </row>
    <row r="16" spans="1:26" s="381" customFormat="1" ht="3.75" customHeight="1">
      <c r="A16" s="356"/>
      <c r="B16" s="357"/>
      <c r="C16" s="357"/>
      <c r="D16" s="357"/>
      <c r="E16" s="357"/>
      <c r="F16" s="357"/>
      <c r="G16" s="357"/>
      <c r="H16" s="357"/>
      <c r="I16" s="358"/>
      <c r="J16" s="357"/>
      <c r="K16" s="357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</row>
    <row r="17" spans="1:26" s="381" customFormat="1" ht="15" customHeight="1">
      <c r="A17" s="360" t="s">
        <v>62</v>
      </c>
      <c r="B17" s="361">
        <v>33.386250000000004</v>
      </c>
      <c r="C17" s="361" t="s">
        <v>35</v>
      </c>
      <c r="D17" s="361">
        <v>4.5</v>
      </c>
      <c r="E17" s="361">
        <v>2.4280499999999998</v>
      </c>
      <c r="F17" s="361" t="s">
        <v>35</v>
      </c>
      <c r="G17" s="361">
        <v>3</v>
      </c>
      <c r="H17" s="361" t="s">
        <v>35</v>
      </c>
      <c r="I17" s="361">
        <v>43.314300000000003</v>
      </c>
      <c r="J17" s="361" t="s">
        <v>35</v>
      </c>
      <c r="K17" s="361">
        <v>13.294370000000001</v>
      </c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</row>
    <row r="18" spans="1:26" s="381" customFormat="1" ht="9" customHeight="1">
      <c r="A18" s="356"/>
      <c r="B18" s="362"/>
      <c r="C18" s="362"/>
      <c r="D18" s="362"/>
      <c r="E18" s="362"/>
      <c r="F18" s="362"/>
      <c r="G18" s="362"/>
      <c r="H18" s="362"/>
      <c r="I18" s="362"/>
      <c r="J18" s="362"/>
      <c r="K18" s="363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</row>
    <row r="19" spans="1:26" s="385" customFormat="1" ht="19.5" customHeight="1">
      <c r="A19" s="550" t="s">
        <v>38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3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</row>
    <row r="20" spans="1:26" s="389" customFormat="1" ht="3.75" customHeight="1">
      <c r="A20" s="386"/>
      <c r="B20" s="387"/>
      <c r="C20" s="387"/>
      <c r="D20" s="387"/>
      <c r="E20" s="387"/>
      <c r="F20" s="387"/>
      <c r="G20" s="387"/>
      <c r="H20" s="387"/>
      <c r="I20" s="387"/>
      <c r="J20" s="387"/>
      <c r="K20" s="388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</row>
    <row r="21" spans="1:26">
      <c r="A21" s="351" t="s">
        <v>84</v>
      </c>
      <c r="B21" s="352" t="s">
        <v>35</v>
      </c>
      <c r="C21" s="352" t="s">
        <v>35</v>
      </c>
      <c r="D21" s="352" t="s">
        <v>35</v>
      </c>
      <c r="E21" s="352" t="s">
        <v>35</v>
      </c>
      <c r="F21" s="352">
        <v>0.50667700000000004</v>
      </c>
      <c r="G21" s="352" t="s">
        <v>35</v>
      </c>
      <c r="H21" s="352" t="s">
        <v>35</v>
      </c>
      <c r="I21" s="353">
        <v>0.50667700000000004</v>
      </c>
      <c r="J21" s="352">
        <v>0.50667700000000004</v>
      </c>
      <c r="K21" s="352">
        <v>0.20267099999999999</v>
      </c>
    </row>
    <row r="22" spans="1:26">
      <c r="A22" s="351" t="s">
        <v>66</v>
      </c>
      <c r="B22" s="352" t="s">
        <v>35</v>
      </c>
      <c r="C22" s="352">
        <v>17.182176999999999</v>
      </c>
      <c r="D22" s="352" t="s">
        <v>35</v>
      </c>
      <c r="E22" s="352" t="s">
        <v>35</v>
      </c>
      <c r="F22" s="352" t="s">
        <v>35</v>
      </c>
      <c r="G22" s="352" t="s">
        <v>35</v>
      </c>
      <c r="H22" s="352" t="s">
        <v>35</v>
      </c>
      <c r="I22" s="353">
        <v>17.182176999999999</v>
      </c>
      <c r="J22" s="352">
        <v>17.182176999999999</v>
      </c>
      <c r="K22" s="352">
        <v>10.400623</v>
      </c>
    </row>
    <row r="23" spans="1:26">
      <c r="A23" s="351" t="s">
        <v>68</v>
      </c>
      <c r="B23" s="352" t="s">
        <v>35</v>
      </c>
      <c r="C23" s="352" t="s">
        <v>35</v>
      </c>
      <c r="D23" s="352" t="s">
        <v>35</v>
      </c>
      <c r="E23" s="352" t="s">
        <v>35</v>
      </c>
      <c r="F23" s="352" t="s">
        <v>35</v>
      </c>
      <c r="G23" s="352" t="s">
        <v>35</v>
      </c>
      <c r="H23" s="352">
        <v>0.60704999999999998</v>
      </c>
      <c r="I23" s="353">
        <v>0.60704999999999998</v>
      </c>
      <c r="J23" s="352">
        <v>0.60704999999999998</v>
      </c>
      <c r="K23" s="352">
        <v>0.45528800000000003</v>
      </c>
    </row>
    <row r="24" spans="1:26">
      <c r="A24" s="351" t="s">
        <v>69</v>
      </c>
      <c r="B24" s="352" t="s">
        <v>35</v>
      </c>
      <c r="C24" s="352">
        <v>1.5</v>
      </c>
      <c r="D24" s="352" t="s">
        <v>35</v>
      </c>
      <c r="E24" s="352" t="s">
        <v>35</v>
      </c>
      <c r="F24" s="352" t="s">
        <v>35</v>
      </c>
      <c r="G24" s="352" t="s">
        <v>35</v>
      </c>
      <c r="H24" s="352" t="s">
        <v>35</v>
      </c>
      <c r="I24" s="353">
        <v>1.5</v>
      </c>
      <c r="J24" s="352">
        <v>1.5</v>
      </c>
      <c r="K24" s="352">
        <v>1.97925</v>
      </c>
    </row>
    <row r="25" spans="1:26">
      <c r="A25" s="351" t="s">
        <v>105</v>
      </c>
      <c r="B25" s="352" t="s">
        <v>35</v>
      </c>
      <c r="C25" s="352">
        <v>16.6755</v>
      </c>
      <c r="D25" s="352" t="s">
        <v>35</v>
      </c>
      <c r="E25" s="352" t="s">
        <v>35</v>
      </c>
      <c r="F25" s="352" t="s">
        <v>35</v>
      </c>
      <c r="G25" s="352" t="s">
        <v>35</v>
      </c>
      <c r="H25" s="352" t="s">
        <v>35</v>
      </c>
      <c r="I25" s="353">
        <v>16.6755</v>
      </c>
      <c r="J25" s="352">
        <v>16.6755</v>
      </c>
      <c r="K25" s="352">
        <v>41.221200000000003</v>
      </c>
    </row>
    <row r="26" spans="1:26">
      <c r="A26" s="351" t="s">
        <v>217</v>
      </c>
      <c r="B26" s="352" t="s">
        <v>35</v>
      </c>
      <c r="C26" s="352" t="s">
        <v>35</v>
      </c>
      <c r="D26" s="352" t="s">
        <v>35</v>
      </c>
      <c r="E26" s="352">
        <v>2.4280499999999998</v>
      </c>
      <c r="F26" s="352" t="s">
        <v>35</v>
      </c>
      <c r="G26" s="352" t="s">
        <v>35</v>
      </c>
      <c r="H26" s="352" t="s">
        <v>35</v>
      </c>
      <c r="I26" s="353">
        <v>2.4280499999999998</v>
      </c>
      <c r="J26" s="352">
        <v>2.4280499999999998</v>
      </c>
      <c r="K26" s="352" t="s">
        <v>35</v>
      </c>
    </row>
    <row r="27" spans="1:26" s="381" customFormat="1" ht="3.75" customHeight="1">
      <c r="A27" s="356"/>
      <c r="B27" s="357"/>
      <c r="C27" s="357"/>
      <c r="D27" s="357"/>
      <c r="E27" s="357"/>
      <c r="F27" s="357"/>
      <c r="G27" s="357"/>
      <c r="H27" s="357"/>
      <c r="I27" s="358"/>
      <c r="J27" s="357"/>
      <c r="K27" s="357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</row>
    <row r="28" spans="1:26" s="381" customFormat="1" ht="15" customHeight="1">
      <c r="A28" s="360" t="s">
        <v>166</v>
      </c>
      <c r="B28" s="361" t="s">
        <v>35</v>
      </c>
      <c r="C28" s="361">
        <v>35.357676999999995</v>
      </c>
      <c r="D28" s="361" t="s">
        <v>35</v>
      </c>
      <c r="E28" s="361">
        <v>2.4280499999999998</v>
      </c>
      <c r="F28" s="361">
        <v>0.50667700000000004</v>
      </c>
      <c r="G28" s="361" t="s">
        <v>35</v>
      </c>
      <c r="H28" s="361">
        <v>0.60704999999999998</v>
      </c>
      <c r="I28" s="361">
        <v>38.899453999999999</v>
      </c>
      <c r="J28" s="361" t="s">
        <v>35</v>
      </c>
      <c r="K28" s="361">
        <v>54.259032000000005</v>
      </c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</row>
    <row r="29" spans="1:26" s="379" customFormat="1"/>
    <row r="30" spans="1:26" s="379" customFormat="1"/>
    <row r="31" spans="1:26" s="379" customFormat="1"/>
    <row r="32" spans="1:26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</sheetData>
  <mergeCells count="1">
    <mergeCell ref="B3:H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Y114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2" width="7.7109375" style="380" customWidth="1"/>
    <col min="3" max="3" width="8.7109375" style="380" customWidth="1"/>
    <col min="4" max="4" width="9.7109375" style="380" customWidth="1"/>
    <col min="5" max="5" width="7.7109375" style="380" customWidth="1"/>
    <col min="6" max="6" width="9.42578125" style="380" bestFit="1" customWidth="1"/>
    <col min="7" max="7" width="7.7109375" style="380" customWidth="1"/>
    <col min="8" max="9" width="9.7109375" style="380" customWidth="1"/>
    <col min="10" max="10" width="8.7109375" style="380" customWidth="1"/>
    <col min="11" max="25" width="12.7109375" style="379" customWidth="1"/>
    <col min="26" max="59" width="12.7109375" style="380" customWidth="1"/>
    <col min="60" max="16384" width="9.140625" style="380"/>
  </cols>
  <sheetData>
    <row r="1" spans="1:25" s="373" customFormat="1" ht="15" customHeight="1">
      <c r="A1" s="139" t="s">
        <v>386</v>
      </c>
    </row>
    <row r="2" spans="1:25" s="375" customFormat="1" ht="15" customHeight="1">
      <c r="A2" s="374"/>
    </row>
    <row r="3" spans="1:25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377"/>
      <c r="I3" s="377"/>
      <c r="J3" s="377"/>
    </row>
    <row r="4" spans="1:25" s="375" customFormat="1" ht="6" customHeight="1">
      <c r="A4" s="376"/>
      <c r="H4" s="377"/>
      <c r="I4" s="377"/>
      <c r="J4" s="377"/>
    </row>
    <row r="5" spans="1:25" s="343" customFormat="1" ht="36" customHeight="1" thickBot="1">
      <c r="A5" s="397" t="s">
        <v>254</v>
      </c>
      <c r="B5" s="343" t="s">
        <v>86</v>
      </c>
      <c r="C5" s="343" t="s">
        <v>279</v>
      </c>
      <c r="D5" s="343" t="s">
        <v>231</v>
      </c>
      <c r="E5" s="343" t="s">
        <v>322</v>
      </c>
      <c r="F5" s="343" t="s">
        <v>263</v>
      </c>
      <c r="G5" s="343" t="s">
        <v>88</v>
      </c>
      <c r="H5" s="343" t="s">
        <v>255</v>
      </c>
      <c r="I5" s="343" t="s">
        <v>256</v>
      </c>
      <c r="J5" s="343" t="s">
        <v>257</v>
      </c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78"/>
      <c r="X5" s="344" t="s">
        <v>320</v>
      </c>
      <c r="Y5" s="344"/>
    </row>
    <row r="6" spans="1:25" s="381" customFormat="1" ht="3.75" customHeight="1" thickTop="1">
      <c r="A6" s="356"/>
      <c r="B6" s="362"/>
      <c r="C6" s="362"/>
      <c r="D6" s="362"/>
      <c r="E6" s="362"/>
      <c r="F6" s="362"/>
      <c r="G6" s="362"/>
      <c r="H6" s="362"/>
      <c r="I6" s="362"/>
      <c r="J6" s="363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</row>
    <row r="7" spans="1:25" s="385" customFormat="1" ht="19.5" customHeight="1">
      <c r="A7" s="398" t="s">
        <v>39</v>
      </c>
      <c r="B7" s="382"/>
      <c r="C7" s="382"/>
      <c r="D7" s="382"/>
      <c r="E7" s="382"/>
      <c r="F7" s="382"/>
      <c r="G7" s="382"/>
      <c r="H7" s="382"/>
      <c r="I7" s="382"/>
      <c r="J7" s="383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</row>
    <row r="8" spans="1:25" s="389" customFormat="1" ht="3.75" customHeight="1">
      <c r="A8" s="386"/>
      <c r="B8" s="387"/>
      <c r="C8" s="387"/>
      <c r="D8" s="387"/>
      <c r="E8" s="387"/>
      <c r="F8" s="387"/>
      <c r="G8" s="387"/>
      <c r="H8" s="387"/>
      <c r="I8" s="387"/>
      <c r="J8" s="388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</row>
    <row r="9" spans="1:25">
      <c r="A9" s="351" t="s">
        <v>74</v>
      </c>
      <c r="B9" s="352" t="s">
        <v>35</v>
      </c>
      <c r="C9" s="352" t="s">
        <v>35</v>
      </c>
      <c r="D9" s="352">
        <v>1.2141</v>
      </c>
      <c r="E9" s="352" t="s">
        <v>35</v>
      </c>
      <c r="F9" s="352" t="s">
        <v>35</v>
      </c>
      <c r="G9" s="352" t="s">
        <v>35</v>
      </c>
      <c r="H9" s="353">
        <v>1.2141</v>
      </c>
      <c r="I9" s="352">
        <v>0.60704999999999998</v>
      </c>
      <c r="J9" s="352" t="s">
        <v>250</v>
      </c>
    </row>
    <row r="10" spans="1:25">
      <c r="A10" s="351" t="s">
        <v>75</v>
      </c>
      <c r="B10" s="352" t="s">
        <v>35</v>
      </c>
      <c r="C10" s="352">
        <v>4.5</v>
      </c>
      <c r="D10" s="352" t="s">
        <v>35</v>
      </c>
      <c r="E10" s="352" t="s">
        <v>35</v>
      </c>
      <c r="F10" s="352" t="s">
        <v>35</v>
      </c>
      <c r="G10" s="352" t="s">
        <v>35</v>
      </c>
      <c r="H10" s="353">
        <v>4.5</v>
      </c>
      <c r="I10" s="352">
        <v>1.5</v>
      </c>
      <c r="J10" s="352" t="s">
        <v>250</v>
      </c>
    </row>
    <row r="11" spans="1:25">
      <c r="A11" s="351" t="s">
        <v>118</v>
      </c>
      <c r="B11" s="352" t="s">
        <v>35</v>
      </c>
      <c r="C11" s="352" t="s">
        <v>35</v>
      </c>
      <c r="D11" s="352" t="s">
        <v>35</v>
      </c>
      <c r="E11" s="352" t="s">
        <v>35</v>
      </c>
      <c r="F11" s="352" t="s">
        <v>35</v>
      </c>
      <c r="G11" s="352">
        <v>1.5</v>
      </c>
      <c r="H11" s="353">
        <v>1.5</v>
      </c>
      <c r="I11" s="352">
        <v>1.5</v>
      </c>
      <c r="J11" s="352">
        <v>1.2</v>
      </c>
    </row>
    <row r="12" spans="1:25">
      <c r="A12" s="351" t="s">
        <v>76</v>
      </c>
      <c r="B12" s="352" t="s">
        <v>35</v>
      </c>
      <c r="C12" s="352" t="s">
        <v>35</v>
      </c>
      <c r="D12" s="352">
        <v>45.526499999999999</v>
      </c>
      <c r="E12" s="352" t="s">
        <v>35</v>
      </c>
      <c r="F12" s="352" t="s">
        <v>35</v>
      </c>
      <c r="G12" s="352" t="s">
        <v>35</v>
      </c>
      <c r="H12" s="353">
        <v>45.526499999999999</v>
      </c>
      <c r="I12" s="352">
        <v>15.1755</v>
      </c>
      <c r="J12" s="352">
        <v>0.45526499999999998</v>
      </c>
    </row>
    <row r="13" spans="1:25">
      <c r="A13" s="351" t="s">
        <v>77</v>
      </c>
      <c r="B13" s="352">
        <v>30.350999999999999</v>
      </c>
      <c r="C13" s="352" t="s">
        <v>35</v>
      </c>
      <c r="D13" s="352">
        <v>0.60704999999999998</v>
      </c>
      <c r="E13" s="352" t="s">
        <v>35</v>
      </c>
      <c r="F13" s="352" t="s">
        <v>35</v>
      </c>
      <c r="G13" s="352" t="s">
        <v>35</v>
      </c>
      <c r="H13" s="353">
        <v>30.95805</v>
      </c>
      <c r="I13" s="352">
        <v>15.782550000000001</v>
      </c>
      <c r="J13" s="352">
        <v>4.3098450000000001</v>
      </c>
    </row>
    <row r="14" spans="1:25">
      <c r="A14" s="351" t="s">
        <v>219</v>
      </c>
      <c r="B14" s="352" t="s">
        <v>35</v>
      </c>
      <c r="C14" s="352" t="s">
        <v>35</v>
      </c>
      <c r="D14" s="352" t="s">
        <v>35</v>
      </c>
      <c r="E14" s="352">
        <v>2.4280499999999998</v>
      </c>
      <c r="F14" s="352" t="s">
        <v>35</v>
      </c>
      <c r="G14" s="352" t="s">
        <v>35</v>
      </c>
      <c r="H14" s="353">
        <v>2.4280499999999998</v>
      </c>
      <c r="I14" s="352">
        <v>2.4280499999999998</v>
      </c>
      <c r="J14" s="352" t="s">
        <v>35</v>
      </c>
    </row>
    <row r="15" spans="1:25" s="381" customFormat="1" ht="3.75" customHeight="1">
      <c r="A15" s="356"/>
      <c r="B15" s="357"/>
      <c r="C15" s="357"/>
      <c r="D15" s="357"/>
      <c r="E15" s="357"/>
      <c r="F15" s="357"/>
      <c r="G15" s="357"/>
      <c r="H15" s="358"/>
      <c r="I15" s="357"/>
      <c r="J15" s="357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</row>
    <row r="16" spans="1:25" s="381" customFormat="1" ht="15" customHeight="1">
      <c r="A16" s="360" t="s">
        <v>78</v>
      </c>
      <c r="B16" s="361">
        <v>30.350999999999999</v>
      </c>
      <c r="C16" s="361">
        <v>4.5</v>
      </c>
      <c r="D16" s="361">
        <v>47.347650000000002</v>
      </c>
      <c r="E16" s="361">
        <v>2.4280499999999998</v>
      </c>
      <c r="F16" s="361" t="s">
        <v>35</v>
      </c>
      <c r="G16" s="361">
        <v>1.5</v>
      </c>
      <c r="H16" s="361">
        <v>86.1267</v>
      </c>
      <c r="I16" s="361" t="s">
        <v>35</v>
      </c>
      <c r="J16" s="361">
        <v>6.0235890000000003</v>
      </c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</row>
    <row r="17" spans="1:25" s="381" customFormat="1" ht="9" customHeight="1">
      <c r="A17" s="356"/>
      <c r="B17" s="362"/>
      <c r="C17" s="362"/>
      <c r="D17" s="362"/>
      <c r="E17" s="362"/>
      <c r="F17" s="362"/>
      <c r="G17" s="362"/>
      <c r="H17" s="362"/>
      <c r="I17" s="362"/>
      <c r="J17" s="363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</row>
    <row r="18" spans="1:25" s="385" customFormat="1" ht="19.5" customHeight="1">
      <c r="A18" s="398" t="s">
        <v>41</v>
      </c>
      <c r="B18" s="382"/>
      <c r="C18" s="382"/>
      <c r="D18" s="382"/>
      <c r="E18" s="382"/>
      <c r="F18" s="382"/>
      <c r="G18" s="382"/>
      <c r="H18" s="382"/>
      <c r="I18" s="382"/>
      <c r="J18" s="383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</row>
    <row r="19" spans="1:25" s="389" customFormat="1" ht="3.75" customHeight="1">
      <c r="A19" s="386"/>
      <c r="B19" s="387"/>
      <c r="C19" s="387"/>
      <c r="D19" s="387"/>
      <c r="E19" s="387"/>
      <c r="F19" s="387"/>
      <c r="G19" s="387"/>
      <c r="H19" s="387"/>
      <c r="I19" s="387"/>
      <c r="J19" s="388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</row>
    <row r="20" spans="1:25">
      <c r="A20" s="351" t="s">
        <v>121</v>
      </c>
      <c r="B20" s="352" t="s">
        <v>35</v>
      </c>
      <c r="C20" s="352" t="s">
        <v>35</v>
      </c>
      <c r="D20" s="352" t="s">
        <v>35</v>
      </c>
      <c r="E20" s="352" t="s">
        <v>35</v>
      </c>
      <c r="F20" s="352">
        <v>2.9347270000000001</v>
      </c>
      <c r="G20" s="352" t="s">
        <v>35</v>
      </c>
      <c r="H20" s="353">
        <v>2.9347270000000001</v>
      </c>
      <c r="I20" s="352">
        <v>2.9347270000000001</v>
      </c>
      <c r="J20" s="352" t="s">
        <v>250</v>
      </c>
    </row>
    <row r="21" spans="1:25" s="381" customFormat="1" ht="3.75" customHeight="1">
      <c r="A21" s="372"/>
      <c r="B21" s="357"/>
      <c r="C21" s="357"/>
      <c r="D21" s="357"/>
      <c r="E21" s="357"/>
      <c r="F21" s="357"/>
      <c r="G21" s="357"/>
      <c r="H21" s="358"/>
      <c r="I21" s="357"/>
      <c r="J21" s="357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</row>
    <row r="22" spans="1:25" s="381" customFormat="1" ht="15" customHeight="1">
      <c r="A22" s="360" t="s">
        <v>82</v>
      </c>
      <c r="B22" s="361" t="s">
        <v>35</v>
      </c>
      <c r="C22" s="361" t="s">
        <v>35</v>
      </c>
      <c r="D22" s="361" t="s">
        <v>35</v>
      </c>
      <c r="E22" s="361" t="s">
        <v>35</v>
      </c>
      <c r="F22" s="361">
        <v>2.9347270000000001</v>
      </c>
      <c r="G22" s="361" t="s">
        <v>35</v>
      </c>
      <c r="H22" s="361">
        <v>2.9347270000000001</v>
      </c>
      <c r="I22" s="361" t="s">
        <v>35</v>
      </c>
      <c r="J22" s="361" t="s">
        <v>250</v>
      </c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</row>
    <row r="23" spans="1:25" s="379" customFormat="1"/>
    <row r="24" spans="1:25" s="379" customFormat="1"/>
    <row r="25" spans="1:25" s="379" customFormat="1"/>
    <row r="26" spans="1:25" s="379" customFormat="1"/>
    <row r="27" spans="1:25" s="379" customFormat="1"/>
    <row r="28" spans="1:25" s="379" customFormat="1"/>
    <row r="29" spans="1:25" s="379" customFormat="1"/>
    <row r="30" spans="1:25" s="379" customFormat="1"/>
    <row r="31" spans="1:25" s="379" customFormat="1"/>
    <row r="32" spans="1:25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</sheetData>
  <mergeCells count="1">
    <mergeCell ref="B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AB120"/>
  <sheetViews>
    <sheetView showGridLines="0" workbookViewId="0">
      <selection activeCell="N1" sqref="N1"/>
    </sheetView>
  </sheetViews>
  <sheetFormatPr defaultRowHeight="12.75"/>
  <cols>
    <col min="1" max="1" width="33.7109375" style="380" customWidth="1"/>
    <col min="2" max="3" width="9.7109375" style="380" customWidth="1"/>
    <col min="4" max="4" width="7.7109375" style="380" customWidth="1"/>
    <col min="5" max="5" width="10.28515625" style="380" bestFit="1" customWidth="1"/>
    <col min="6" max="6" width="13.28515625" style="380" bestFit="1" customWidth="1"/>
    <col min="7" max="9" width="7.7109375" style="380" customWidth="1"/>
    <col min="10" max="11" width="9.7109375" style="380" customWidth="1"/>
    <col min="12" max="12" width="8.7109375" style="380" customWidth="1"/>
    <col min="13" max="28" width="12.7109375" style="379" customWidth="1"/>
    <col min="29" max="62" width="12.7109375" style="380" customWidth="1"/>
    <col min="63" max="16384" width="9.140625" style="380"/>
  </cols>
  <sheetData>
    <row r="1" spans="1:28" s="373" customFormat="1" ht="15" customHeight="1">
      <c r="A1" s="139" t="s">
        <v>387</v>
      </c>
    </row>
    <row r="2" spans="1:28" s="375" customFormat="1" ht="15" customHeight="1">
      <c r="A2" s="374"/>
    </row>
    <row r="3" spans="1:28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377"/>
      <c r="K3" s="377"/>
      <c r="L3" s="377"/>
    </row>
    <row r="4" spans="1:28" s="375" customFormat="1" ht="6" customHeight="1">
      <c r="A4" s="376"/>
      <c r="J4" s="377"/>
      <c r="K4" s="377"/>
      <c r="L4" s="377"/>
    </row>
    <row r="5" spans="1:28" s="343" customFormat="1" ht="36" customHeight="1" thickBot="1">
      <c r="A5" s="397" t="s">
        <v>254</v>
      </c>
      <c r="B5" s="343" t="s">
        <v>228</v>
      </c>
      <c r="C5" s="343" t="s">
        <v>229</v>
      </c>
      <c r="D5" s="343" t="s">
        <v>123</v>
      </c>
      <c r="E5" s="343" t="s">
        <v>230</v>
      </c>
      <c r="F5" s="343" t="s">
        <v>261</v>
      </c>
      <c r="G5" s="343" t="s">
        <v>89</v>
      </c>
      <c r="H5" s="343" t="s">
        <v>117</v>
      </c>
      <c r="I5" s="343" t="s">
        <v>313</v>
      </c>
      <c r="J5" s="343" t="s">
        <v>255</v>
      </c>
      <c r="K5" s="343" t="s">
        <v>256</v>
      </c>
      <c r="L5" s="343" t="s">
        <v>257</v>
      </c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78"/>
      <c r="AA5" s="344" t="s">
        <v>323</v>
      </c>
      <c r="AB5" s="344"/>
    </row>
    <row r="6" spans="1:28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78"/>
      <c r="AA6" s="348"/>
      <c r="AB6" s="348"/>
    </row>
    <row r="7" spans="1:28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78"/>
      <c r="AA7" s="348"/>
      <c r="AB7" s="348"/>
    </row>
    <row r="8" spans="1:28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</row>
    <row r="9" spans="1:28">
      <c r="A9" s="351" t="s">
        <v>55</v>
      </c>
      <c r="B9" s="352">
        <v>2.4280499999999998</v>
      </c>
      <c r="C9" s="352" t="s">
        <v>35</v>
      </c>
      <c r="D9" s="352" t="s">
        <v>35</v>
      </c>
      <c r="E9" s="352" t="s">
        <v>35</v>
      </c>
      <c r="F9" s="352" t="s">
        <v>35</v>
      </c>
      <c r="G9" s="352" t="s">
        <v>35</v>
      </c>
      <c r="H9" s="352" t="s">
        <v>35</v>
      </c>
      <c r="I9" s="352" t="s">
        <v>35</v>
      </c>
      <c r="J9" s="353">
        <v>2.4280499999999998</v>
      </c>
      <c r="K9" s="352">
        <v>2.4280499999999998</v>
      </c>
      <c r="L9" s="352">
        <v>0.60701300000000002</v>
      </c>
      <c r="AA9" s="379" t="s">
        <v>324</v>
      </c>
    </row>
    <row r="10" spans="1:28">
      <c r="A10" s="351" t="s">
        <v>116</v>
      </c>
      <c r="B10" s="352">
        <v>3.0350999999999999</v>
      </c>
      <c r="C10" s="352" t="s">
        <v>35</v>
      </c>
      <c r="D10" s="352" t="s">
        <v>35</v>
      </c>
      <c r="E10" s="352" t="s">
        <v>35</v>
      </c>
      <c r="F10" s="352" t="s">
        <v>35</v>
      </c>
      <c r="G10" s="352">
        <v>2.023374</v>
      </c>
      <c r="H10" s="352" t="s">
        <v>35</v>
      </c>
      <c r="I10" s="352" t="s">
        <v>35</v>
      </c>
      <c r="J10" s="353">
        <v>5.0584740000000004</v>
      </c>
      <c r="K10" s="352">
        <v>5.0584740000000004</v>
      </c>
      <c r="L10" s="352">
        <v>1.644004</v>
      </c>
    </row>
    <row r="11" spans="1:28">
      <c r="A11" s="351" t="s">
        <v>99</v>
      </c>
      <c r="B11" s="352">
        <v>3.0350999999999999</v>
      </c>
      <c r="C11" s="352" t="s">
        <v>35</v>
      </c>
      <c r="D11" s="352" t="s">
        <v>35</v>
      </c>
      <c r="E11" s="352" t="s">
        <v>35</v>
      </c>
      <c r="F11" s="352" t="s">
        <v>35</v>
      </c>
      <c r="G11" s="352" t="s">
        <v>35</v>
      </c>
      <c r="H11" s="352" t="s">
        <v>35</v>
      </c>
      <c r="I11" s="352" t="s">
        <v>35</v>
      </c>
      <c r="J11" s="353">
        <v>3.0350999999999999</v>
      </c>
      <c r="K11" s="352">
        <v>3.0350999999999999</v>
      </c>
      <c r="L11" s="352">
        <v>3.2627329999999999</v>
      </c>
    </row>
    <row r="12" spans="1:28">
      <c r="A12" s="351" t="s">
        <v>58</v>
      </c>
      <c r="B12" s="352">
        <v>3.0350999999999999</v>
      </c>
      <c r="C12" s="352" t="s">
        <v>35</v>
      </c>
      <c r="D12" s="352" t="s">
        <v>35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2" t="s">
        <v>35</v>
      </c>
      <c r="J12" s="353">
        <v>3.0350999999999999</v>
      </c>
      <c r="K12" s="352">
        <v>3.0350999999999999</v>
      </c>
      <c r="L12" s="352">
        <v>0.227633</v>
      </c>
    </row>
    <row r="13" spans="1:28">
      <c r="A13" s="351" t="s">
        <v>124</v>
      </c>
      <c r="B13" s="352">
        <v>6.9811500000000004</v>
      </c>
      <c r="C13" s="352" t="s">
        <v>35</v>
      </c>
      <c r="D13" s="352" t="s">
        <v>35</v>
      </c>
      <c r="E13" s="352" t="s">
        <v>35</v>
      </c>
      <c r="F13" s="352" t="s">
        <v>35</v>
      </c>
      <c r="G13" s="352" t="s">
        <v>35</v>
      </c>
      <c r="H13" s="352" t="s">
        <v>35</v>
      </c>
      <c r="I13" s="352">
        <v>2.023374</v>
      </c>
      <c r="J13" s="353">
        <v>9.004524</v>
      </c>
      <c r="K13" s="352">
        <v>9.004524</v>
      </c>
      <c r="L13" s="352">
        <v>13.362715</v>
      </c>
    </row>
    <row r="14" spans="1:28">
      <c r="A14" s="351" t="s">
        <v>108</v>
      </c>
      <c r="B14" s="352">
        <v>2.4280499999999998</v>
      </c>
      <c r="C14" s="352" t="s">
        <v>35</v>
      </c>
      <c r="D14" s="352" t="s">
        <v>35</v>
      </c>
      <c r="E14" s="352" t="s">
        <v>35</v>
      </c>
      <c r="F14" s="352" t="s">
        <v>35</v>
      </c>
      <c r="G14" s="352">
        <v>2.023374</v>
      </c>
      <c r="H14" s="352" t="s">
        <v>35</v>
      </c>
      <c r="I14" s="352" t="s">
        <v>35</v>
      </c>
      <c r="J14" s="353">
        <v>4.4514240000000003</v>
      </c>
      <c r="K14" s="352">
        <v>4.4514240000000003</v>
      </c>
      <c r="L14" s="352">
        <v>0.85467300000000002</v>
      </c>
    </row>
    <row r="15" spans="1:28">
      <c r="A15" s="351" t="s">
        <v>119</v>
      </c>
      <c r="B15" s="352">
        <v>2.4280499999999998</v>
      </c>
      <c r="C15" s="352" t="s">
        <v>35</v>
      </c>
      <c r="D15" s="352" t="s">
        <v>35</v>
      </c>
      <c r="E15" s="352" t="s">
        <v>35</v>
      </c>
      <c r="F15" s="352" t="s">
        <v>35</v>
      </c>
      <c r="G15" s="352">
        <v>11.623374</v>
      </c>
      <c r="H15" s="352" t="s">
        <v>35</v>
      </c>
      <c r="I15" s="352" t="s">
        <v>35</v>
      </c>
      <c r="J15" s="353">
        <v>14.051424000000001</v>
      </c>
      <c r="K15" s="352">
        <v>14.051424000000001</v>
      </c>
      <c r="L15" s="352">
        <v>2.9836740000000002</v>
      </c>
    </row>
    <row r="16" spans="1:28" s="381" customFormat="1" ht="3.75" customHeight="1">
      <c r="A16" s="356"/>
      <c r="B16" s="357"/>
      <c r="C16" s="357"/>
      <c r="D16" s="357"/>
      <c r="E16" s="357"/>
      <c r="F16" s="357"/>
      <c r="G16" s="357"/>
      <c r="H16" s="357"/>
      <c r="I16" s="357"/>
      <c r="J16" s="358"/>
      <c r="K16" s="357"/>
      <c r="L16" s="357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</row>
    <row r="17" spans="1:28" s="381" customFormat="1" ht="15" customHeight="1">
      <c r="A17" s="360" t="s">
        <v>62</v>
      </c>
      <c r="B17" s="361">
        <v>23.370599999999996</v>
      </c>
      <c r="C17" s="361" t="s">
        <v>35</v>
      </c>
      <c r="D17" s="361" t="s">
        <v>35</v>
      </c>
      <c r="E17" s="361" t="s">
        <v>35</v>
      </c>
      <c r="F17" s="361" t="s">
        <v>35</v>
      </c>
      <c r="G17" s="361">
        <v>15.670121999999999</v>
      </c>
      <c r="H17" s="361" t="s">
        <v>35</v>
      </c>
      <c r="I17" s="361">
        <v>2.023374</v>
      </c>
      <c r="J17" s="361">
        <v>41.064095999999999</v>
      </c>
      <c r="K17" s="361" t="s">
        <v>35</v>
      </c>
      <c r="L17" s="361">
        <v>22.942444999999999</v>
      </c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</row>
    <row r="18" spans="1:28" s="381" customFormat="1" ht="9" customHeight="1">
      <c r="A18" s="356"/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3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</row>
    <row r="19" spans="1:28" s="385" customFormat="1" ht="19.5" customHeight="1">
      <c r="A19" s="550" t="s">
        <v>38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3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</row>
    <row r="20" spans="1:28" s="389" customFormat="1" ht="3.75" customHeight="1">
      <c r="A20" s="386"/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8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</row>
    <row r="21" spans="1:28">
      <c r="A21" s="351" t="s">
        <v>109</v>
      </c>
      <c r="B21" s="352" t="s">
        <v>35</v>
      </c>
      <c r="C21" s="352">
        <v>3.5413739999999998</v>
      </c>
      <c r="D21" s="352" t="s">
        <v>35</v>
      </c>
      <c r="E21" s="352" t="s">
        <v>35</v>
      </c>
      <c r="F21" s="352">
        <v>1.518</v>
      </c>
      <c r="G21" s="352" t="s">
        <v>35</v>
      </c>
      <c r="H21" s="352" t="s">
        <v>35</v>
      </c>
      <c r="I21" s="352" t="s">
        <v>35</v>
      </c>
      <c r="J21" s="353">
        <v>5.059374</v>
      </c>
      <c r="K21" s="352">
        <v>3.5413739999999998</v>
      </c>
      <c r="L21" s="352">
        <v>2.8279700000000001</v>
      </c>
    </row>
    <row r="22" spans="1:28">
      <c r="A22" s="351" t="s">
        <v>216</v>
      </c>
      <c r="B22" s="352" t="s">
        <v>35</v>
      </c>
      <c r="C22" s="352">
        <v>2.4280499999999998</v>
      </c>
      <c r="D22" s="352" t="s">
        <v>35</v>
      </c>
      <c r="E22" s="352" t="s">
        <v>35</v>
      </c>
      <c r="F22" s="352" t="s">
        <v>35</v>
      </c>
      <c r="G22" s="352" t="s">
        <v>35</v>
      </c>
      <c r="H22" s="352" t="s">
        <v>35</v>
      </c>
      <c r="I22" s="352" t="s">
        <v>35</v>
      </c>
      <c r="J22" s="353">
        <v>2.4280499999999998</v>
      </c>
      <c r="K22" s="352">
        <v>2.4280499999999998</v>
      </c>
      <c r="L22" s="352">
        <v>1.965203</v>
      </c>
    </row>
    <row r="23" spans="1:28">
      <c r="A23" s="351" t="s">
        <v>111</v>
      </c>
      <c r="B23" s="352" t="s">
        <v>35</v>
      </c>
      <c r="C23" s="352">
        <v>2.023374</v>
      </c>
      <c r="D23" s="352" t="s">
        <v>35</v>
      </c>
      <c r="E23" s="352" t="s">
        <v>35</v>
      </c>
      <c r="F23" s="352" t="s">
        <v>35</v>
      </c>
      <c r="G23" s="352" t="s">
        <v>35</v>
      </c>
      <c r="H23" s="352" t="s">
        <v>35</v>
      </c>
      <c r="I23" s="352" t="s">
        <v>35</v>
      </c>
      <c r="J23" s="353">
        <v>2.023374</v>
      </c>
      <c r="K23" s="352">
        <v>2.023374</v>
      </c>
      <c r="L23" s="352">
        <v>0.121402</v>
      </c>
    </row>
    <row r="24" spans="1:28">
      <c r="A24" s="351" t="s">
        <v>63</v>
      </c>
      <c r="B24" s="352" t="s">
        <v>35</v>
      </c>
      <c r="C24" s="352" t="s">
        <v>35</v>
      </c>
      <c r="D24" s="352" t="s">
        <v>35</v>
      </c>
      <c r="E24" s="352">
        <v>12.02805</v>
      </c>
      <c r="F24" s="352" t="s">
        <v>35</v>
      </c>
      <c r="G24" s="352" t="s">
        <v>35</v>
      </c>
      <c r="H24" s="352" t="s">
        <v>35</v>
      </c>
      <c r="I24" s="352" t="s">
        <v>35</v>
      </c>
      <c r="J24" s="353">
        <v>12.02805</v>
      </c>
      <c r="K24" s="352">
        <v>12.02805</v>
      </c>
      <c r="L24" s="352">
        <v>10.408391999999999</v>
      </c>
    </row>
    <row r="25" spans="1:28">
      <c r="A25" s="351" t="s">
        <v>64</v>
      </c>
      <c r="B25" s="352" t="s">
        <v>35</v>
      </c>
      <c r="C25" s="352">
        <v>24.258474</v>
      </c>
      <c r="D25" s="352">
        <v>1.518</v>
      </c>
      <c r="E25" s="352" t="s">
        <v>35</v>
      </c>
      <c r="F25" s="352">
        <v>1.518</v>
      </c>
      <c r="G25" s="352" t="s">
        <v>35</v>
      </c>
      <c r="H25" s="352" t="s">
        <v>35</v>
      </c>
      <c r="I25" s="352" t="s">
        <v>35</v>
      </c>
      <c r="J25" s="353">
        <v>27.294474000000001</v>
      </c>
      <c r="K25" s="352">
        <v>16.176473999999999</v>
      </c>
      <c r="L25" s="352">
        <v>2.9239139999999999</v>
      </c>
    </row>
    <row r="26" spans="1:28">
      <c r="A26" s="351" t="s">
        <v>68</v>
      </c>
      <c r="B26" s="352" t="s">
        <v>35</v>
      </c>
      <c r="C26" s="352">
        <v>9.6</v>
      </c>
      <c r="D26" s="352" t="s">
        <v>35</v>
      </c>
      <c r="E26" s="352" t="s">
        <v>35</v>
      </c>
      <c r="F26" s="352" t="s">
        <v>35</v>
      </c>
      <c r="G26" s="352" t="s">
        <v>35</v>
      </c>
      <c r="H26" s="352">
        <v>3.0350999999999999</v>
      </c>
      <c r="I26" s="352" t="s">
        <v>35</v>
      </c>
      <c r="J26" s="353">
        <v>12.6351</v>
      </c>
      <c r="K26" s="352">
        <v>12.6351</v>
      </c>
      <c r="L26" s="352">
        <v>9.4763249999999992</v>
      </c>
    </row>
    <row r="27" spans="1:28">
      <c r="A27" s="351" t="s">
        <v>69</v>
      </c>
      <c r="B27" s="352" t="s">
        <v>35</v>
      </c>
      <c r="C27" s="352">
        <v>2.023374</v>
      </c>
      <c r="D27" s="352" t="s">
        <v>35</v>
      </c>
      <c r="E27" s="352" t="s">
        <v>35</v>
      </c>
      <c r="F27" s="352">
        <v>1.518</v>
      </c>
      <c r="G27" s="352" t="s">
        <v>35</v>
      </c>
      <c r="H27" s="352" t="s">
        <v>35</v>
      </c>
      <c r="I27" s="352" t="s">
        <v>35</v>
      </c>
      <c r="J27" s="353">
        <v>3.5413739999999998</v>
      </c>
      <c r="K27" s="352">
        <v>3.5413739999999998</v>
      </c>
      <c r="L27" s="352">
        <v>3.7058770000000001</v>
      </c>
    </row>
    <row r="28" spans="1:28">
      <c r="A28" s="351" t="s">
        <v>105</v>
      </c>
      <c r="B28" s="352" t="s">
        <v>35</v>
      </c>
      <c r="C28" s="352">
        <v>2.023374</v>
      </c>
      <c r="D28" s="352" t="s">
        <v>35</v>
      </c>
      <c r="E28" s="352" t="s">
        <v>35</v>
      </c>
      <c r="F28" s="352" t="s">
        <v>35</v>
      </c>
      <c r="G28" s="352" t="s">
        <v>35</v>
      </c>
      <c r="H28" s="352" t="s">
        <v>35</v>
      </c>
      <c r="I28" s="352" t="s">
        <v>35</v>
      </c>
      <c r="J28" s="353">
        <v>2.023374</v>
      </c>
      <c r="K28" s="352">
        <v>2.023374</v>
      </c>
      <c r="L28" s="352">
        <v>8.0934950000000008</v>
      </c>
    </row>
    <row r="29" spans="1:28">
      <c r="A29" s="351" t="s">
        <v>72</v>
      </c>
      <c r="B29" s="352" t="s">
        <v>35</v>
      </c>
      <c r="C29" s="352">
        <v>2.4280499999999998</v>
      </c>
      <c r="D29" s="352">
        <v>1.518</v>
      </c>
      <c r="E29" s="352" t="s">
        <v>35</v>
      </c>
      <c r="F29" s="352" t="s">
        <v>35</v>
      </c>
      <c r="G29" s="352" t="s">
        <v>35</v>
      </c>
      <c r="H29" s="352" t="s">
        <v>35</v>
      </c>
      <c r="I29" s="352" t="s">
        <v>35</v>
      </c>
      <c r="J29" s="353">
        <v>3.9460500000000001</v>
      </c>
      <c r="K29" s="352">
        <v>3.9460500000000001</v>
      </c>
      <c r="L29" s="352">
        <v>0.29595500000000002</v>
      </c>
    </row>
    <row r="30" spans="1:28" s="381" customFormat="1" ht="3.75" customHeight="1">
      <c r="A30" s="356"/>
      <c r="B30" s="357"/>
      <c r="C30" s="357"/>
      <c r="D30" s="357"/>
      <c r="E30" s="357"/>
      <c r="F30" s="357"/>
      <c r="G30" s="357"/>
      <c r="H30" s="357"/>
      <c r="I30" s="357"/>
      <c r="J30" s="358"/>
      <c r="K30" s="357"/>
      <c r="L30" s="357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</row>
    <row r="31" spans="1:28" s="381" customFormat="1" ht="15" customHeight="1">
      <c r="A31" s="360" t="s">
        <v>166</v>
      </c>
      <c r="B31" s="361" t="s">
        <v>35</v>
      </c>
      <c r="C31" s="361">
        <v>48.326069999999994</v>
      </c>
      <c r="D31" s="361">
        <v>3.036</v>
      </c>
      <c r="E31" s="361">
        <v>12.02805</v>
      </c>
      <c r="F31" s="361">
        <v>4.5540000000000003</v>
      </c>
      <c r="G31" s="361" t="s">
        <v>35</v>
      </c>
      <c r="H31" s="361">
        <v>3.0350999999999999</v>
      </c>
      <c r="I31" s="361" t="s">
        <v>35</v>
      </c>
      <c r="J31" s="361">
        <v>70.979220000000012</v>
      </c>
      <c r="K31" s="361" t="s">
        <v>35</v>
      </c>
      <c r="L31" s="361">
        <v>39.818532999999995</v>
      </c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</row>
    <row r="32" spans="1:28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</sheetData>
  <mergeCells count="1">
    <mergeCell ref="B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W109"/>
  <sheetViews>
    <sheetView showGridLines="0" workbookViewId="0">
      <selection activeCell="K1" sqref="K1"/>
    </sheetView>
  </sheetViews>
  <sheetFormatPr defaultRowHeight="12.75"/>
  <cols>
    <col min="1" max="1" width="33.7109375" style="380" customWidth="1"/>
    <col min="2" max="2" width="9.7109375" style="380" customWidth="1"/>
    <col min="3" max="3" width="10.140625" style="380" bestFit="1" customWidth="1"/>
    <col min="4" max="4" width="9.42578125" style="380" bestFit="1" customWidth="1"/>
    <col min="5" max="6" width="9.7109375" style="380" customWidth="1"/>
    <col min="7" max="7" width="8.7109375" style="380" customWidth="1"/>
    <col min="8" max="8" width="12.7109375" style="379" customWidth="1"/>
    <col min="9" max="9" width="8.42578125" style="379" customWidth="1"/>
    <col min="10" max="23" width="12.7109375" style="379" customWidth="1"/>
    <col min="24" max="57" width="12.7109375" style="380" customWidth="1"/>
    <col min="58" max="16384" width="9.140625" style="380"/>
  </cols>
  <sheetData>
    <row r="1" spans="1:23" s="373" customFormat="1" ht="15" customHeight="1">
      <c r="A1" s="139" t="s">
        <v>388</v>
      </c>
    </row>
    <row r="2" spans="1:23" s="375" customFormat="1" ht="15" customHeight="1">
      <c r="A2" s="374"/>
    </row>
    <row r="3" spans="1:23" s="375" customFormat="1" ht="15" customHeight="1">
      <c r="A3" s="376"/>
      <c r="B3" s="614" t="s">
        <v>253</v>
      </c>
      <c r="C3" s="614"/>
      <c r="D3" s="614"/>
      <c r="E3" s="377"/>
      <c r="F3" s="377"/>
      <c r="G3" s="377"/>
    </row>
    <row r="4" spans="1:23" s="375" customFormat="1" ht="6" customHeight="1">
      <c r="A4" s="376"/>
      <c r="E4" s="377"/>
      <c r="F4" s="377"/>
      <c r="G4" s="377"/>
    </row>
    <row r="5" spans="1:23" s="343" customFormat="1" ht="36" customHeight="1" thickBot="1">
      <c r="A5" s="397" t="s">
        <v>254</v>
      </c>
      <c r="B5" s="343" t="s">
        <v>231</v>
      </c>
      <c r="C5" s="343" t="s">
        <v>128</v>
      </c>
      <c r="D5" s="343" t="s">
        <v>263</v>
      </c>
      <c r="E5" s="343" t="s">
        <v>255</v>
      </c>
      <c r="F5" s="343" t="s">
        <v>256</v>
      </c>
      <c r="G5" s="343" t="s">
        <v>257</v>
      </c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78"/>
      <c r="V5" s="344" t="s">
        <v>323</v>
      </c>
      <c r="W5" s="344"/>
    </row>
    <row r="6" spans="1:23" s="381" customFormat="1" ht="3.75" customHeight="1" thickTop="1">
      <c r="A6" s="356"/>
      <c r="B6" s="362"/>
      <c r="C6" s="362"/>
      <c r="D6" s="362"/>
      <c r="E6" s="362"/>
      <c r="F6" s="362"/>
      <c r="G6" s="363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</row>
    <row r="7" spans="1:23" s="385" customFormat="1" ht="19.5" customHeight="1">
      <c r="A7" s="398" t="s">
        <v>39</v>
      </c>
      <c r="B7" s="382"/>
      <c r="C7" s="382"/>
      <c r="D7" s="382"/>
      <c r="E7" s="382"/>
      <c r="F7" s="382"/>
      <c r="G7" s="383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</row>
    <row r="8" spans="1:23" s="389" customFormat="1" ht="3.75" customHeight="1">
      <c r="A8" s="386"/>
      <c r="B8" s="387"/>
      <c r="C8" s="387"/>
      <c r="D8" s="387"/>
      <c r="E8" s="387"/>
      <c r="F8" s="387"/>
      <c r="G8" s="388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</row>
    <row r="9" spans="1:23">
      <c r="A9" s="351" t="s">
        <v>74</v>
      </c>
      <c r="B9" s="352">
        <v>6.0701999999999998</v>
      </c>
      <c r="C9" s="352" t="s">
        <v>35</v>
      </c>
      <c r="D9" s="352" t="s">
        <v>35</v>
      </c>
      <c r="E9" s="353">
        <v>6.0701999999999998</v>
      </c>
      <c r="F9" s="352">
        <v>3.0350999999999999</v>
      </c>
      <c r="G9" s="352">
        <v>0.151756</v>
      </c>
    </row>
    <row r="10" spans="1:23">
      <c r="A10" s="351" t="s">
        <v>118</v>
      </c>
      <c r="B10" s="352" t="s">
        <v>35</v>
      </c>
      <c r="C10" s="352">
        <v>1.518</v>
      </c>
      <c r="D10" s="352" t="s">
        <v>35</v>
      </c>
      <c r="E10" s="353">
        <v>1.518</v>
      </c>
      <c r="F10" s="352">
        <v>1.518</v>
      </c>
      <c r="G10" s="352">
        <v>10.246499999999999</v>
      </c>
    </row>
    <row r="11" spans="1:23">
      <c r="A11" s="351" t="s">
        <v>76</v>
      </c>
      <c r="B11" s="352">
        <v>1.518</v>
      </c>
      <c r="C11" s="352" t="s">
        <v>35</v>
      </c>
      <c r="D11" s="352" t="s">
        <v>35</v>
      </c>
      <c r="E11" s="353">
        <v>1.518</v>
      </c>
      <c r="F11" s="352">
        <v>1.518</v>
      </c>
      <c r="G11" s="352" t="s">
        <v>250</v>
      </c>
    </row>
    <row r="12" spans="1:23">
      <c r="A12" s="351" t="s">
        <v>77</v>
      </c>
      <c r="B12" s="352">
        <v>3.0350999999999999</v>
      </c>
      <c r="C12" s="352" t="s">
        <v>35</v>
      </c>
      <c r="D12" s="352" t="s">
        <v>35</v>
      </c>
      <c r="E12" s="353">
        <v>3.0350999999999999</v>
      </c>
      <c r="F12" s="352">
        <v>3.0350999999999999</v>
      </c>
      <c r="G12" s="352">
        <v>0.30351</v>
      </c>
    </row>
    <row r="13" spans="1:23" s="381" customFormat="1" ht="3.75" customHeight="1">
      <c r="A13" s="356"/>
      <c r="B13" s="357"/>
      <c r="C13" s="357"/>
      <c r="D13" s="357"/>
      <c r="E13" s="358"/>
      <c r="F13" s="357"/>
      <c r="G13" s="357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</row>
    <row r="14" spans="1:23" s="381" customFormat="1" ht="15" customHeight="1">
      <c r="A14" s="360" t="s">
        <v>78</v>
      </c>
      <c r="B14" s="361">
        <v>10.6233</v>
      </c>
      <c r="C14" s="361">
        <v>1.518</v>
      </c>
      <c r="D14" s="361" t="s">
        <v>35</v>
      </c>
      <c r="E14" s="361">
        <v>12.141299999999999</v>
      </c>
      <c r="F14" s="361" t="s">
        <v>35</v>
      </c>
      <c r="G14" s="361">
        <v>10.716946</v>
      </c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</row>
    <row r="15" spans="1:23" s="381" customFormat="1" ht="9" customHeight="1">
      <c r="A15" s="356"/>
      <c r="B15" s="362"/>
      <c r="C15" s="362"/>
      <c r="D15" s="362"/>
      <c r="E15" s="362"/>
      <c r="F15" s="362"/>
      <c r="G15" s="363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</row>
    <row r="16" spans="1:23" s="385" customFormat="1" ht="19.5" customHeight="1">
      <c r="A16" s="398" t="s">
        <v>41</v>
      </c>
      <c r="B16" s="382"/>
      <c r="C16" s="382"/>
      <c r="D16" s="382"/>
      <c r="E16" s="382"/>
      <c r="F16" s="382"/>
      <c r="G16" s="383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</row>
    <row r="17" spans="1:23" s="389" customFormat="1" ht="3.75" customHeight="1">
      <c r="A17" s="386"/>
      <c r="B17" s="387"/>
      <c r="C17" s="387"/>
      <c r="D17" s="387"/>
      <c r="E17" s="387"/>
      <c r="F17" s="387"/>
      <c r="G17" s="388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</row>
    <row r="18" spans="1:23">
      <c r="A18" s="351" t="s">
        <v>121</v>
      </c>
      <c r="B18" s="352" t="s">
        <v>35</v>
      </c>
      <c r="C18" s="352" t="s">
        <v>35</v>
      </c>
      <c r="D18" s="352">
        <v>1.518</v>
      </c>
      <c r="E18" s="353">
        <v>1.518</v>
      </c>
      <c r="F18" s="352">
        <v>1.518</v>
      </c>
      <c r="G18" s="352" t="s">
        <v>250</v>
      </c>
    </row>
    <row r="19" spans="1:23" s="381" customFormat="1" ht="3.75" customHeight="1">
      <c r="A19" s="372"/>
      <c r="B19" s="357"/>
      <c r="C19" s="357"/>
      <c r="D19" s="357"/>
      <c r="E19" s="358"/>
      <c r="F19" s="357"/>
      <c r="G19" s="357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</row>
    <row r="20" spans="1:23" s="381" customFormat="1" ht="15" customHeight="1">
      <c r="A20" s="360" t="s">
        <v>82</v>
      </c>
      <c r="B20" s="361" t="s">
        <v>35</v>
      </c>
      <c r="C20" s="361" t="s">
        <v>35</v>
      </c>
      <c r="D20" s="361">
        <v>1.518</v>
      </c>
      <c r="E20" s="361">
        <v>1.518</v>
      </c>
      <c r="F20" s="361" t="s">
        <v>35</v>
      </c>
      <c r="G20" s="361" t="s">
        <v>250</v>
      </c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</row>
    <row r="21" spans="1:23" s="379" customFormat="1"/>
    <row r="22" spans="1:23" s="379" customFormat="1"/>
    <row r="23" spans="1:23" s="379" customFormat="1"/>
    <row r="24" spans="1:23" s="379" customFormat="1"/>
    <row r="25" spans="1:23" s="379" customFormat="1"/>
    <row r="26" spans="1:23" s="379" customFormat="1"/>
    <row r="27" spans="1:23" s="379" customFormat="1"/>
    <row r="28" spans="1:23" s="379" customFormat="1"/>
    <row r="29" spans="1:23" s="379" customFormat="1"/>
    <row r="30" spans="1:23" s="379" customFormat="1"/>
    <row r="31" spans="1:23" s="379" customFormat="1"/>
    <row r="32" spans="1:23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</sheetData>
  <mergeCells count="1">
    <mergeCell ref="B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X115"/>
  <sheetViews>
    <sheetView showGridLines="0" workbookViewId="0">
      <selection activeCell="L1" sqref="L1"/>
    </sheetView>
  </sheetViews>
  <sheetFormatPr defaultRowHeight="12.75"/>
  <cols>
    <col min="1" max="1" width="33.7109375" style="380" customWidth="1"/>
    <col min="2" max="3" width="9.7109375" style="380" customWidth="1"/>
    <col min="4" max="4" width="10.28515625" style="380" bestFit="1" customWidth="1"/>
    <col min="5" max="5" width="7.7109375" style="380" customWidth="1"/>
    <col min="6" max="6" width="13.28515625" style="380" bestFit="1" customWidth="1"/>
    <col min="7" max="7" width="7.7109375" style="380" customWidth="1"/>
    <col min="8" max="9" width="9.7109375" style="380" customWidth="1"/>
    <col min="10" max="10" width="8.7109375" style="380" customWidth="1"/>
    <col min="11" max="24" width="12.7109375" style="379" customWidth="1"/>
    <col min="25" max="58" width="12.7109375" style="380" customWidth="1"/>
    <col min="59" max="16384" width="9.140625" style="380"/>
  </cols>
  <sheetData>
    <row r="1" spans="1:24" s="373" customFormat="1" ht="15" customHeight="1">
      <c r="A1" s="139" t="s">
        <v>389</v>
      </c>
    </row>
    <row r="2" spans="1:24" s="375" customFormat="1" ht="15" customHeight="1"/>
    <row r="3" spans="1:24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377"/>
      <c r="I3" s="377"/>
      <c r="J3" s="377"/>
    </row>
    <row r="4" spans="1:24" s="375" customFormat="1" ht="6" customHeight="1">
      <c r="A4" s="376"/>
      <c r="H4" s="377"/>
      <c r="I4" s="377"/>
      <c r="J4" s="377"/>
    </row>
    <row r="5" spans="1:24" s="343" customFormat="1" ht="36" customHeight="1" thickBot="1">
      <c r="A5" s="397" t="s">
        <v>254</v>
      </c>
      <c r="B5" s="343" t="s">
        <v>288</v>
      </c>
      <c r="C5" s="343" t="s">
        <v>229</v>
      </c>
      <c r="D5" s="343" t="s">
        <v>230</v>
      </c>
      <c r="E5" s="343" t="s">
        <v>278</v>
      </c>
      <c r="F5" s="343" t="s">
        <v>261</v>
      </c>
      <c r="G5" s="343" t="s">
        <v>117</v>
      </c>
      <c r="H5" s="343" t="s">
        <v>255</v>
      </c>
      <c r="I5" s="343" t="s">
        <v>256</v>
      </c>
      <c r="J5" s="343" t="s">
        <v>257</v>
      </c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78"/>
      <c r="W5" s="344" t="s">
        <v>325</v>
      </c>
      <c r="X5" s="344"/>
    </row>
    <row r="6" spans="1:24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78"/>
      <c r="W6" s="348"/>
      <c r="X6" s="348"/>
    </row>
    <row r="7" spans="1:24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78"/>
      <c r="W7" s="348"/>
      <c r="X7" s="348"/>
    </row>
    <row r="8" spans="1:24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</row>
    <row r="9" spans="1:24">
      <c r="A9" s="351" t="s">
        <v>108</v>
      </c>
      <c r="B9" s="352">
        <v>1.6667000000000001</v>
      </c>
      <c r="C9" s="352" t="s">
        <v>35</v>
      </c>
      <c r="D9" s="352" t="s">
        <v>35</v>
      </c>
      <c r="E9" s="352" t="s">
        <v>35</v>
      </c>
      <c r="F9" s="352" t="s">
        <v>35</v>
      </c>
      <c r="G9" s="352" t="s">
        <v>35</v>
      </c>
      <c r="H9" s="353">
        <v>1.6667000000000001</v>
      </c>
      <c r="I9" s="352">
        <v>1.6667000000000001</v>
      </c>
      <c r="J9" s="352">
        <v>0.32000600000000001</v>
      </c>
      <c r="W9" s="379" t="s">
        <v>326</v>
      </c>
    </row>
    <row r="10" spans="1:24">
      <c r="A10" s="351" t="s">
        <v>213</v>
      </c>
      <c r="B10" s="352" t="s">
        <v>35</v>
      </c>
      <c r="C10" s="352" t="s">
        <v>35</v>
      </c>
      <c r="D10" s="352" t="s">
        <v>35</v>
      </c>
      <c r="E10" s="352">
        <v>1.6667000000000001</v>
      </c>
      <c r="F10" s="352" t="s">
        <v>35</v>
      </c>
      <c r="G10" s="352" t="s">
        <v>35</v>
      </c>
      <c r="H10" s="353">
        <v>1.6667000000000001</v>
      </c>
      <c r="I10" s="352">
        <v>1.6667000000000001</v>
      </c>
      <c r="J10" s="352">
        <v>13.333600000000001</v>
      </c>
    </row>
    <row r="11" spans="1:24" s="381" customFormat="1" ht="3.75" customHeight="1">
      <c r="A11" s="356"/>
      <c r="B11" s="357"/>
      <c r="C11" s="357"/>
      <c r="D11" s="357"/>
      <c r="E11" s="357"/>
      <c r="F11" s="357"/>
      <c r="G11" s="357"/>
      <c r="H11" s="358"/>
      <c r="I11" s="357"/>
      <c r="J11" s="357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</row>
    <row r="12" spans="1:24" s="381" customFormat="1" ht="15" customHeight="1">
      <c r="A12" s="360" t="s">
        <v>62</v>
      </c>
      <c r="B12" s="361">
        <v>1.6667000000000001</v>
      </c>
      <c r="C12" s="361" t="s">
        <v>35</v>
      </c>
      <c r="D12" s="361" t="s">
        <v>35</v>
      </c>
      <c r="E12" s="361">
        <v>1.6667000000000001</v>
      </c>
      <c r="F12" s="361" t="s">
        <v>35</v>
      </c>
      <c r="G12" s="361" t="s">
        <v>35</v>
      </c>
      <c r="H12" s="361">
        <v>3.3334000000000001</v>
      </c>
      <c r="I12" s="361" t="s">
        <v>35</v>
      </c>
      <c r="J12" s="361">
        <v>13.653606</v>
      </c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</row>
    <row r="13" spans="1:24" s="381" customFormat="1" ht="9" customHeight="1">
      <c r="A13" s="356"/>
      <c r="B13" s="362"/>
      <c r="C13" s="362"/>
      <c r="D13" s="362"/>
      <c r="E13" s="362"/>
      <c r="F13" s="362"/>
      <c r="G13" s="362"/>
      <c r="H13" s="362"/>
      <c r="I13" s="362"/>
      <c r="J13" s="363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</row>
    <row r="14" spans="1:24" s="385" customFormat="1" ht="19.5" customHeight="1">
      <c r="A14" s="550" t="s">
        <v>38</v>
      </c>
      <c r="B14" s="382"/>
      <c r="C14" s="382"/>
      <c r="D14" s="382"/>
      <c r="E14" s="382"/>
      <c r="F14" s="382"/>
      <c r="G14" s="382"/>
      <c r="H14" s="382"/>
      <c r="I14" s="382"/>
      <c r="J14" s="383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</row>
    <row r="15" spans="1:24" s="389" customFormat="1" ht="3.75" customHeight="1">
      <c r="A15" s="386"/>
      <c r="B15" s="387"/>
      <c r="C15" s="387"/>
      <c r="D15" s="387"/>
      <c r="E15" s="387"/>
      <c r="F15" s="387"/>
      <c r="G15" s="387"/>
      <c r="H15" s="387"/>
      <c r="I15" s="387"/>
      <c r="J15" s="388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</row>
    <row r="16" spans="1:24">
      <c r="A16" s="351" t="s">
        <v>106</v>
      </c>
      <c r="B16" s="352" t="s">
        <v>35</v>
      </c>
      <c r="C16" s="352">
        <v>50.696719999999999</v>
      </c>
      <c r="D16" s="352" t="s">
        <v>35</v>
      </c>
      <c r="E16" s="352" t="s">
        <v>35</v>
      </c>
      <c r="F16" s="352" t="s">
        <v>35</v>
      </c>
      <c r="G16" s="352">
        <v>66.251456000000005</v>
      </c>
      <c r="H16" s="353">
        <v>116.948176</v>
      </c>
      <c r="I16" s="352">
        <v>116.948176</v>
      </c>
      <c r="J16" s="352">
        <v>7.2748270000000002</v>
      </c>
    </row>
    <row r="17" spans="1:24">
      <c r="A17" s="351" t="s">
        <v>94</v>
      </c>
      <c r="B17" s="352" t="s">
        <v>35</v>
      </c>
      <c r="C17" s="352">
        <v>1.349027</v>
      </c>
      <c r="D17" s="352" t="s">
        <v>35</v>
      </c>
      <c r="E17" s="352" t="s">
        <v>35</v>
      </c>
      <c r="F17" s="352" t="s">
        <v>35</v>
      </c>
      <c r="G17" s="352" t="s">
        <v>35</v>
      </c>
      <c r="H17" s="353">
        <v>1.349027</v>
      </c>
      <c r="I17" s="352">
        <v>1.349027</v>
      </c>
      <c r="J17" s="352">
        <v>0.266567</v>
      </c>
    </row>
    <row r="18" spans="1:24">
      <c r="A18" s="351" t="s">
        <v>63</v>
      </c>
      <c r="B18" s="352" t="s">
        <v>35</v>
      </c>
      <c r="C18" s="352">
        <v>1.34836</v>
      </c>
      <c r="D18" s="352">
        <v>55.595396000000001</v>
      </c>
      <c r="E18" s="352" t="s">
        <v>35</v>
      </c>
      <c r="F18" s="352" t="s">
        <v>35</v>
      </c>
      <c r="G18" s="352" t="s">
        <v>35</v>
      </c>
      <c r="H18" s="353">
        <v>56.943756</v>
      </c>
      <c r="I18" s="352">
        <v>55.595061999999999</v>
      </c>
      <c r="J18" s="352">
        <v>83.368611999999999</v>
      </c>
    </row>
    <row r="19" spans="1:24">
      <c r="A19" s="351" t="s">
        <v>68</v>
      </c>
      <c r="B19" s="352" t="s">
        <v>35</v>
      </c>
      <c r="C19" s="352">
        <v>57.982453999999997</v>
      </c>
      <c r="D19" s="352" t="s">
        <v>35</v>
      </c>
      <c r="E19" s="352" t="s">
        <v>35</v>
      </c>
      <c r="F19" s="352">
        <v>1.2141</v>
      </c>
      <c r="G19" s="352">
        <v>67.918542000000002</v>
      </c>
      <c r="H19" s="353">
        <v>127.11509599999999</v>
      </c>
      <c r="I19" s="352">
        <v>127.11509599999999</v>
      </c>
      <c r="J19" s="352">
        <v>82.978831</v>
      </c>
    </row>
    <row r="20" spans="1:24" s="381" customFormat="1" ht="3.75" customHeight="1">
      <c r="A20" s="356"/>
      <c r="B20" s="357"/>
      <c r="C20" s="357"/>
      <c r="D20" s="357"/>
      <c r="E20" s="357"/>
      <c r="F20" s="357"/>
      <c r="G20" s="357"/>
      <c r="H20" s="358"/>
      <c r="I20" s="357"/>
      <c r="J20" s="357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</row>
    <row r="21" spans="1:24" s="381" customFormat="1" ht="15" customHeight="1">
      <c r="A21" s="360" t="s">
        <v>166</v>
      </c>
      <c r="B21" s="361" t="s">
        <v>35</v>
      </c>
      <c r="C21" s="361">
        <v>111.376561</v>
      </c>
      <c r="D21" s="361">
        <v>55.595396000000001</v>
      </c>
      <c r="E21" s="361" t="s">
        <v>35</v>
      </c>
      <c r="F21" s="361">
        <v>1.2141</v>
      </c>
      <c r="G21" s="361">
        <v>134.16999800000002</v>
      </c>
      <c r="H21" s="361">
        <v>302.35605499999997</v>
      </c>
      <c r="I21" s="361" t="s">
        <v>35</v>
      </c>
      <c r="J21" s="361">
        <v>173.888837</v>
      </c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</row>
    <row r="22" spans="1:24" s="379" customFormat="1"/>
    <row r="23" spans="1:24" s="379" customFormat="1"/>
    <row r="24" spans="1:24" s="379" customFormat="1"/>
    <row r="25" spans="1:24" s="379" customFormat="1"/>
    <row r="26" spans="1:24" s="379" customFormat="1"/>
    <row r="27" spans="1:24" s="379" customFormat="1"/>
    <row r="28" spans="1:24" s="379" customFormat="1"/>
    <row r="29" spans="1:24" s="379" customFormat="1"/>
    <row r="30" spans="1:24" s="379" customFormat="1"/>
    <row r="31" spans="1:24" s="379" customFormat="1"/>
    <row r="32" spans="1:24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</sheetData>
  <mergeCells count="1">
    <mergeCell ref="B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Y117"/>
  <sheetViews>
    <sheetView showGridLines="0" workbookViewId="0">
      <selection activeCell="M1" sqref="M1"/>
    </sheetView>
  </sheetViews>
  <sheetFormatPr defaultRowHeight="12.75"/>
  <cols>
    <col min="1" max="1" width="33.7109375" style="380" customWidth="1"/>
    <col min="2" max="2" width="7.7109375" style="380" customWidth="1"/>
    <col min="3" max="3" width="9.7109375" style="380" customWidth="1"/>
    <col min="4" max="4" width="9.85546875" style="380" bestFit="1" customWidth="1"/>
    <col min="5" max="5" width="10.140625" style="380" bestFit="1" customWidth="1"/>
    <col min="6" max="6" width="7.7109375" style="380" customWidth="1"/>
    <col min="7" max="7" width="9.42578125" style="380" bestFit="1" customWidth="1"/>
    <col min="8" max="8" width="7.7109375" style="380" customWidth="1"/>
    <col min="9" max="10" width="9.7109375" style="380" customWidth="1"/>
    <col min="11" max="11" width="8.7109375" style="380" customWidth="1"/>
    <col min="12" max="25" width="12.7109375" style="379" customWidth="1"/>
    <col min="26" max="59" width="12.7109375" style="380" customWidth="1"/>
    <col min="60" max="16384" width="9.140625" style="380"/>
  </cols>
  <sheetData>
    <row r="1" spans="1:25" s="373" customFormat="1" ht="15" customHeight="1">
      <c r="A1" s="139" t="s">
        <v>390</v>
      </c>
    </row>
    <row r="2" spans="1:25" s="375" customFormat="1" ht="15" customHeight="1">
      <c r="A2" s="374"/>
    </row>
    <row r="3" spans="1:25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377"/>
      <c r="J3" s="377"/>
      <c r="K3" s="377"/>
    </row>
    <row r="4" spans="1:25" s="375" customFormat="1" ht="6" customHeight="1">
      <c r="A4" s="376"/>
      <c r="I4" s="377"/>
      <c r="J4" s="377"/>
      <c r="K4" s="377"/>
    </row>
    <row r="5" spans="1:25" s="343" customFormat="1" ht="36" customHeight="1" thickBot="1">
      <c r="A5" s="397" t="s">
        <v>254</v>
      </c>
      <c r="B5" s="343" t="s">
        <v>327</v>
      </c>
      <c r="C5" s="343" t="s">
        <v>231</v>
      </c>
      <c r="D5" s="343" t="s">
        <v>328</v>
      </c>
      <c r="E5" s="343" t="s">
        <v>128</v>
      </c>
      <c r="F5" s="343" t="s">
        <v>423</v>
      </c>
      <c r="G5" s="343" t="s">
        <v>263</v>
      </c>
      <c r="H5" s="343" t="s">
        <v>88</v>
      </c>
      <c r="I5" s="343" t="s">
        <v>255</v>
      </c>
      <c r="J5" s="343" t="s">
        <v>256</v>
      </c>
      <c r="K5" s="343" t="s">
        <v>257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78"/>
      <c r="X5" s="344" t="s">
        <v>325</v>
      </c>
      <c r="Y5" s="344"/>
    </row>
    <row r="6" spans="1:25" s="381" customFormat="1" ht="3.75" customHeight="1" thickTop="1">
      <c r="A6" s="356"/>
      <c r="B6" s="362"/>
      <c r="C6" s="362"/>
      <c r="D6" s="362"/>
      <c r="E6" s="362"/>
      <c r="F6" s="362"/>
      <c r="G6" s="362"/>
      <c r="H6" s="362"/>
      <c r="I6" s="362"/>
      <c r="J6" s="362"/>
      <c r="K6" s="363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</row>
    <row r="7" spans="1:25" s="385" customFormat="1" ht="19.5" customHeight="1">
      <c r="A7" s="398" t="s">
        <v>39</v>
      </c>
      <c r="B7" s="382"/>
      <c r="C7" s="382"/>
      <c r="D7" s="382"/>
      <c r="E7" s="382"/>
      <c r="F7" s="382"/>
      <c r="G7" s="382"/>
      <c r="H7" s="382"/>
      <c r="I7" s="382"/>
      <c r="J7" s="382"/>
      <c r="K7" s="383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</row>
    <row r="8" spans="1:25" s="389" customFormat="1" ht="3.75" customHeight="1">
      <c r="A8" s="386"/>
      <c r="B8" s="387"/>
      <c r="C8" s="387"/>
      <c r="D8" s="387"/>
      <c r="E8" s="387"/>
      <c r="F8" s="387"/>
      <c r="G8" s="387"/>
      <c r="H8" s="387"/>
      <c r="I8" s="387"/>
      <c r="J8" s="387"/>
      <c r="K8" s="388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</row>
    <row r="9" spans="1:25">
      <c r="A9" s="351" t="s">
        <v>75</v>
      </c>
      <c r="B9" s="352">
        <v>1.6667000000000001</v>
      </c>
      <c r="C9" s="352" t="s">
        <v>35</v>
      </c>
      <c r="D9" s="352" t="s">
        <v>35</v>
      </c>
      <c r="E9" s="352" t="s">
        <v>35</v>
      </c>
      <c r="F9" s="352" t="s">
        <v>35</v>
      </c>
      <c r="G9" s="352" t="s">
        <v>35</v>
      </c>
      <c r="H9" s="352" t="s">
        <v>35</v>
      </c>
      <c r="I9" s="353">
        <v>1.6667000000000001</v>
      </c>
      <c r="J9" s="352">
        <v>1.6667000000000001</v>
      </c>
      <c r="K9" s="352" t="s">
        <v>250</v>
      </c>
    </row>
    <row r="10" spans="1:25">
      <c r="A10" s="351" t="s">
        <v>118</v>
      </c>
      <c r="B10" s="352" t="s">
        <v>35</v>
      </c>
      <c r="C10" s="352" t="s">
        <v>35</v>
      </c>
      <c r="D10" s="352">
        <v>167.5384</v>
      </c>
      <c r="E10" s="352">
        <v>1.2141</v>
      </c>
      <c r="F10" s="352">
        <v>1.6667000000000001</v>
      </c>
      <c r="G10" s="352" t="s">
        <v>35</v>
      </c>
      <c r="H10" s="352" t="s">
        <v>35</v>
      </c>
      <c r="I10" s="353">
        <v>170.41919999999999</v>
      </c>
      <c r="J10" s="352">
        <v>23.5197</v>
      </c>
      <c r="K10" s="352">
        <v>276.00957499999998</v>
      </c>
    </row>
    <row r="11" spans="1:25">
      <c r="A11" s="351" t="s">
        <v>76</v>
      </c>
      <c r="B11" s="352" t="s">
        <v>35</v>
      </c>
      <c r="C11" s="352">
        <v>2.4276</v>
      </c>
      <c r="D11" s="352" t="s">
        <v>35</v>
      </c>
      <c r="E11" s="352" t="s">
        <v>35</v>
      </c>
      <c r="F11" s="352" t="s">
        <v>35</v>
      </c>
      <c r="G11" s="352" t="s">
        <v>35</v>
      </c>
      <c r="H11" s="352" t="s">
        <v>35</v>
      </c>
      <c r="I11" s="353">
        <v>2.4276</v>
      </c>
      <c r="J11" s="352">
        <v>1.2138</v>
      </c>
      <c r="K11" s="352" t="s">
        <v>250</v>
      </c>
    </row>
    <row r="12" spans="1:25" s="381" customFormat="1" ht="3.75" customHeight="1">
      <c r="A12" s="356"/>
      <c r="B12" s="357"/>
      <c r="C12" s="357"/>
      <c r="D12" s="357"/>
      <c r="E12" s="357"/>
      <c r="F12" s="357"/>
      <c r="G12" s="357"/>
      <c r="H12" s="357"/>
      <c r="I12" s="358"/>
      <c r="J12" s="357"/>
      <c r="K12" s="357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</row>
    <row r="13" spans="1:25" s="381" customFormat="1" ht="15" customHeight="1">
      <c r="A13" s="360" t="s">
        <v>78</v>
      </c>
      <c r="B13" s="361">
        <v>1.6667000000000001</v>
      </c>
      <c r="C13" s="361">
        <v>2.4276</v>
      </c>
      <c r="D13" s="361">
        <v>167.5384</v>
      </c>
      <c r="E13" s="361">
        <v>1.2141</v>
      </c>
      <c r="F13" s="361">
        <v>1.6667000000000001</v>
      </c>
      <c r="G13" s="361" t="s">
        <v>35</v>
      </c>
      <c r="H13" s="361" t="s">
        <v>35</v>
      </c>
      <c r="I13" s="361">
        <v>174.51349999999999</v>
      </c>
      <c r="J13" s="361" t="s">
        <v>35</v>
      </c>
      <c r="K13" s="361">
        <v>276.03421399999996</v>
      </c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</row>
    <row r="14" spans="1:25" s="381" customFormat="1" ht="9" customHeight="1">
      <c r="A14" s="356"/>
      <c r="B14" s="362"/>
      <c r="C14" s="362"/>
      <c r="D14" s="362"/>
      <c r="E14" s="362"/>
      <c r="F14" s="362"/>
      <c r="G14" s="362"/>
      <c r="H14" s="362"/>
      <c r="I14" s="362"/>
      <c r="J14" s="362"/>
      <c r="K14" s="363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</row>
    <row r="15" spans="1:25" s="385" customFormat="1" ht="19.5" customHeight="1">
      <c r="A15" s="398" t="s">
        <v>40</v>
      </c>
      <c r="B15" s="382"/>
      <c r="C15" s="382"/>
      <c r="D15" s="382"/>
      <c r="E15" s="382"/>
      <c r="F15" s="382"/>
      <c r="G15" s="382"/>
      <c r="H15" s="382"/>
      <c r="I15" s="382"/>
      <c r="J15" s="382"/>
      <c r="K15" s="383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</row>
    <row r="16" spans="1:25" s="389" customFormat="1" ht="3.75" customHeight="1">
      <c r="A16" s="386"/>
      <c r="B16" s="387"/>
      <c r="C16" s="387"/>
      <c r="D16" s="387"/>
      <c r="E16" s="387"/>
      <c r="F16" s="387"/>
      <c r="G16" s="387"/>
      <c r="H16" s="387"/>
      <c r="I16" s="387"/>
      <c r="J16" s="387"/>
      <c r="K16" s="388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</row>
    <row r="17" spans="1:25">
      <c r="A17" s="351" t="s">
        <v>79</v>
      </c>
      <c r="B17" s="352" t="s">
        <v>35</v>
      </c>
      <c r="C17" s="352" t="s">
        <v>35</v>
      </c>
      <c r="D17" s="352" t="s">
        <v>35</v>
      </c>
      <c r="E17" s="352" t="s">
        <v>35</v>
      </c>
      <c r="F17" s="352" t="s">
        <v>35</v>
      </c>
      <c r="G17" s="352" t="s">
        <v>35</v>
      </c>
      <c r="H17" s="352">
        <v>34.686742000000002</v>
      </c>
      <c r="I17" s="353">
        <v>34.686742000000002</v>
      </c>
      <c r="J17" s="352">
        <v>34.686742000000002</v>
      </c>
      <c r="K17" s="352">
        <v>5.2030110000000001</v>
      </c>
    </row>
    <row r="18" spans="1:25" s="381" customFormat="1" ht="3.75" customHeight="1">
      <c r="A18" s="356"/>
      <c r="B18" s="357"/>
      <c r="C18" s="357"/>
      <c r="D18" s="357"/>
      <c r="E18" s="357"/>
      <c r="F18" s="357"/>
      <c r="G18" s="357"/>
      <c r="H18" s="357"/>
      <c r="I18" s="358"/>
      <c r="J18" s="357"/>
      <c r="K18" s="357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</row>
    <row r="19" spans="1:25" s="381" customFormat="1" ht="15" customHeight="1">
      <c r="A19" s="360" t="s">
        <v>80</v>
      </c>
      <c r="B19" s="361" t="s">
        <v>35</v>
      </c>
      <c r="C19" s="361" t="s">
        <v>35</v>
      </c>
      <c r="D19" s="361" t="s">
        <v>35</v>
      </c>
      <c r="E19" s="361" t="s">
        <v>35</v>
      </c>
      <c r="F19" s="361" t="s">
        <v>35</v>
      </c>
      <c r="G19" s="361" t="s">
        <v>35</v>
      </c>
      <c r="H19" s="361">
        <v>34.686742000000002</v>
      </c>
      <c r="I19" s="361">
        <v>34.686742000000002</v>
      </c>
      <c r="J19" s="361" t="s">
        <v>35</v>
      </c>
      <c r="K19" s="361">
        <v>5.2030110000000001</v>
      </c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</row>
    <row r="20" spans="1:25" s="381" customFormat="1" ht="9" customHeight="1">
      <c r="A20" s="356"/>
      <c r="B20" s="362"/>
      <c r="C20" s="362"/>
      <c r="D20" s="362"/>
      <c r="E20" s="362"/>
      <c r="F20" s="362"/>
      <c r="G20" s="362"/>
      <c r="H20" s="362"/>
      <c r="I20" s="362"/>
      <c r="J20" s="362"/>
      <c r="K20" s="363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</row>
    <row r="21" spans="1:25" s="385" customFormat="1" ht="19.5" customHeight="1">
      <c r="A21" s="398" t="s">
        <v>41</v>
      </c>
      <c r="B21" s="382"/>
      <c r="C21" s="382"/>
      <c r="D21" s="382"/>
      <c r="E21" s="382"/>
      <c r="F21" s="382"/>
      <c r="G21" s="382"/>
      <c r="H21" s="382"/>
      <c r="I21" s="382"/>
      <c r="J21" s="382"/>
      <c r="K21" s="383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</row>
    <row r="22" spans="1:25" s="389" customFormat="1" ht="3.75" customHeight="1">
      <c r="A22" s="386"/>
      <c r="B22" s="387"/>
      <c r="C22" s="387"/>
      <c r="D22" s="387"/>
      <c r="E22" s="387"/>
      <c r="F22" s="387"/>
      <c r="G22" s="387"/>
      <c r="H22" s="387"/>
      <c r="I22" s="387"/>
      <c r="J22" s="387"/>
      <c r="K22" s="388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</row>
    <row r="23" spans="1:25">
      <c r="A23" s="351" t="s">
        <v>121</v>
      </c>
      <c r="B23" s="352" t="s">
        <v>35</v>
      </c>
      <c r="C23" s="352" t="s">
        <v>35</v>
      </c>
      <c r="D23" s="352" t="s">
        <v>35</v>
      </c>
      <c r="E23" s="352" t="s">
        <v>35</v>
      </c>
      <c r="F23" s="352" t="s">
        <v>35</v>
      </c>
      <c r="G23" s="352">
        <v>127.11509599999999</v>
      </c>
      <c r="H23" s="352" t="s">
        <v>35</v>
      </c>
      <c r="I23" s="353">
        <v>127.11509599999999</v>
      </c>
      <c r="J23" s="352">
        <v>127.11509599999999</v>
      </c>
      <c r="K23" s="352">
        <v>0.124845</v>
      </c>
    </row>
    <row r="24" spans="1:25" s="381" customFormat="1" ht="3.75" customHeight="1">
      <c r="A24" s="372"/>
      <c r="B24" s="357"/>
      <c r="C24" s="357"/>
      <c r="D24" s="357"/>
      <c r="E24" s="357"/>
      <c r="F24" s="357"/>
      <c r="G24" s="357"/>
      <c r="H24" s="357"/>
      <c r="I24" s="358"/>
      <c r="J24" s="357"/>
      <c r="K24" s="357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</row>
    <row r="25" spans="1:25" s="381" customFormat="1" ht="15" customHeight="1">
      <c r="A25" s="360" t="s">
        <v>82</v>
      </c>
      <c r="B25" s="361" t="s">
        <v>35</v>
      </c>
      <c r="C25" s="361" t="s">
        <v>35</v>
      </c>
      <c r="D25" s="361" t="s">
        <v>35</v>
      </c>
      <c r="E25" s="361" t="s">
        <v>35</v>
      </c>
      <c r="F25" s="361" t="s">
        <v>35</v>
      </c>
      <c r="G25" s="361">
        <v>127.11509599999999</v>
      </c>
      <c r="H25" s="361" t="s">
        <v>35</v>
      </c>
      <c r="I25" s="361">
        <v>127.11509599999999</v>
      </c>
      <c r="J25" s="361" t="s">
        <v>35</v>
      </c>
      <c r="K25" s="361">
        <v>0.124845</v>
      </c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</row>
    <row r="26" spans="1:25" s="379" customFormat="1"/>
    <row r="27" spans="1:25" s="379" customFormat="1"/>
    <row r="28" spans="1:25" s="379" customFormat="1"/>
    <row r="29" spans="1:25" s="379" customFormat="1"/>
    <row r="30" spans="1:25" s="379" customFormat="1"/>
    <row r="31" spans="1:25" s="379" customFormat="1"/>
    <row r="32" spans="1:25" s="379" customFormat="1"/>
    <row r="33" s="379" customFormat="1"/>
    <row r="34" s="379" customFormat="1"/>
    <row r="35" s="379" customFormat="1"/>
    <row r="36" s="379" customFormat="1"/>
    <row r="37" s="379" customFormat="1"/>
    <row r="38" s="379" customFormat="1"/>
    <row r="39" s="379" customFormat="1"/>
    <row r="40" s="379" customFormat="1"/>
    <row r="41" s="379" customFormat="1"/>
    <row r="42" s="379" customFormat="1"/>
    <row r="43" s="379" customFormat="1"/>
    <row r="44" s="379" customFormat="1"/>
    <row r="45" s="379" customFormat="1"/>
    <row r="46" s="379" customFormat="1"/>
    <row r="47" s="379" customFormat="1"/>
    <row r="48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</sheetData>
  <mergeCells count="1">
    <mergeCell ref="B3:H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AE138"/>
  <sheetViews>
    <sheetView showGridLines="0" workbookViewId="0">
      <selection activeCell="N1" sqref="N1"/>
    </sheetView>
  </sheetViews>
  <sheetFormatPr defaultRowHeight="12.75"/>
  <cols>
    <col min="1" max="1" width="33.7109375" style="380" customWidth="1"/>
    <col min="2" max="2" width="7.7109375" style="380" customWidth="1"/>
    <col min="3" max="3" width="9.85546875" style="380" bestFit="1" customWidth="1"/>
    <col min="4" max="6" width="9.7109375" style="380" customWidth="1"/>
    <col min="7" max="7" width="7.7109375" style="380" customWidth="1"/>
    <col min="8" max="8" width="10.140625" style="380" bestFit="1" customWidth="1"/>
    <col min="9" max="9" width="7.7109375" style="380" customWidth="1"/>
    <col min="10" max="11" width="9.7109375" style="380" customWidth="1"/>
    <col min="12" max="12" width="8.7109375" style="380" customWidth="1"/>
    <col min="13" max="31" width="12.7109375" style="379" customWidth="1"/>
    <col min="32" max="65" width="12.7109375" style="380" customWidth="1"/>
    <col min="66" max="16384" width="9.140625" style="380"/>
  </cols>
  <sheetData>
    <row r="1" spans="1:31" s="373" customFormat="1" ht="15" customHeight="1">
      <c r="A1" s="139" t="s">
        <v>391</v>
      </c>
    </row>
    <row r="2" spans="1:31" s="375" customFormat="1" ht="15" customHeight="1">
      <c r="A2" s="374"/>
    </row>
    <row r="3" spans="1:31" s="375" customFormat="1" ht="15" customHeight="1">
      <c r="A3" s="376"/>
      <c r="B3" s="614" t="s">
        <v>253</v>
      </c>
      <c r="C3" s="614"/>
      <c r="D3" s="614"/>
      <c r="E3" s="614"/>
      <c r="F3" s="614"/>
      <c r="G3" s="614"/>
      <c r="H3" s="614"/>
      <c r="I3" s="614"/>
      <c r="J3" s="377"/>
      <c r="K3" s="377"/>
      <c r="L3" s="377"/>
    </row>
    <row r="4" spans="1:31" s="375" customFormat="1" ht="6" customHeight="1">
      <c r="A4" s="376"/>
      <c r="J4" s="377"/>
      <c r="K4" s="377"/>
      <c r="L4" s="377"/>
    </row>
    <row r="5" spans="1:31" s="343" customFormat="1" ht="36" customHeight="1" thickBot="1">
      <c r="A5" s="397" t="s">
        <v>254</v>
      </c>
      <c r="B5" s="343" t="s">
        <v>86</v>
      </c>
      <c r="C5" s="343" t="s">
        <v>87</v>
      </c>
      <c r="D5" s="343" t="s">
        <v>228</v>
      </c>
      <c r="E5" s="343" t="s">
        <v>231</v>
      </c>
      <c r="F5" s="343" t="s">
        <v>229</v>
      </c>
      <c r="G5" s="343" t="s">
        <v>310</v>
      </c>
      <c r="H5" s="343" t="s">
        <v>128</v>
      </c>
      <c r="I5" s="343" t="s">
        <v>117</v>
      </c>
      <c r="J5" s="343" t="s">
        <v>255</v>
      </c>
      <c r="K5" s="343" t="s">
        <v>256</v>
      </c>
      <c r="L5" s="343" t="s">
        <v>257</v>
      </c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78"/>
      <c r="AD5" s="344" t="s">
        <v>329</v>
      </c>
      <c r="AE5" s="344"/>
    </row>
    <row r="6" spans="1:31" s="347" customFormat="1" ht="3.75" customHeight="1" thickTop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78"/>
      <c r="AD6" s="348"/>
      <c r="AE6" s="348"/>
    </row>
    <row r="7" spans="1:31" s="350" customFormat="1" ht="19.5" customHeight="1">
      <c r="A7" s="398" t="s">
        <v>37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78"/>
      <c r="AD7" s="348"/>
      <c r="AE7" s="348"/>
    </row>
    <row r="8" spans="1:31" s="347" customFormat="1" ht="3.75" customHeight="1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</row>
    <row r="9" spans="1:31">
      <c r="A9" s="351" t="s">
        <v>55</v>
      </c>
      <c r="B9" s="352" t="s">
        <v>35</v>
      </c>
      <c r="C9" s="352" t="s">
        <v>35</v>
      </c>
      <c r="D9" s="352">
        <v>3.6</v>
      </c>
      <c r="E9" s="352" t="s">
        <v>35</v>
      </c>
      <c r="F9" s="352" t="s">
        <v>35</v>
      </c>
      <c r="G9" s="352" t="s">
        <v>35</v>
      </c>
      <c r="H9" s="352" t="s">
        <v>35</v>
      </c>
      <c r="I9" s="352" t="s">
        <v>35</v>
      </c>
      <c r="J9" s="353">
        <v>3.6</v>
      </c>
      <c r="K9" s="352">
        <v>3.6</v>
      </c>
      <c r="L9" s="352">
        <v>0.9</v>
      </c>
      <c r="AD9" s="379" t="s">
        <v>330</v>
      </c>
    </row>
    <row r="10" spans="1:31">
      <c r="A10" s="351" t="s">
        <v>116</v>
      </c>
      <c r="B10" s="352" t="s">
        <v>35</v>
      </c>
      <c r="C10" s="352" t="s">
        <v>35</v>
      </c>
      <c r="D10" s="352">
        <v>11.4702</v>
      </c>
      <c r="E10" s="352" t="s">
        <v>35</v>
      </c>
      <c r="F10" s="352" t="s">
        <v>35</v>
      </c>
      <c r="G10" s="352" t="s">
        <v>35</v>
      </c>
      <c r="H10" s="352" t="s">
        <v>35</v>
      </c>
      <c r="I10" s="352" t="s">
        <v>35</v>
      </c>
      <c r="J10" s="353">
        <v>11.4702</v>
      </c>
      <c r="K10" s="352">
        <v>9.6701999999999995</v>
      </c>
      <c r="L10" s="352">
        <v>3.7278150000000001</v>
      </c>
    </row>
    <row r="11" spans="1:31">
      <c r="A11" s="351" t="s">
        <v>98</v>
      </c>
      <c r="B11" s="352" t="s">
        <v>35</v>
      </c>
      <c r="C11" s="352" t="s">
        <v>35</v>
      </c>
      <c r="D11" s="352">
        <v>1.8</v>
      </c>
      <c r="E11" s="352" t="s">
        <v>35</v>
      </c>
      <c r="F11" s="352" t="s">
        <v>35</v>
      </c>
      <c r="G11" s="352" t="s">
        <v>35</v>
      </c>
      <c r="H11" s="352" t="s">
        <v>35</v>
      </c>
      <c r="I11" s="352" t="s">
        <v>35</v>
      </c>
      <c r="J11" s="353">
        <v>1.8</v>
      </c>
      <c r="K11" s="352">
        <v>1.8</v>
      </c>
      <c r="L11" s="352">
        <v>0.60119999999999996</v>
      </c>
    </row>
    <row r="12" spans="1:31">
      <c r="A12" s="351" t="s">
        <v>99</v>
      </c>
      <c r="B12" s="352" t="s">
        <v>35</v>
      </c>
      <c r="C12" s="352" t="s">
        <v>35</v>
      </c>
      <c r="D12" s="352">
        <v>6.0701999999999998</v>
      </c>
      <c r="E12" s="352" t="s">
        <v>35</v>
      </c>
      <c r="F12" s="352" t="s">
        <v>35</v>
      </c>
      <c r="G12" s="352" t="s">
        <v>35</v>
      </c>
      <c r="H12" s="352" t="s">
        <v>35</v>
      </c>
      <c r="I12" s="352" t="s">
        <v>35</v>
      </c>
      <c r="J12" s="353">
        <v>6.0701999999999998</v>
      </c>
      <c r="K12" s="352">
        <v>6.0701999999999998</v>
      </c>
      <c r="L12" s="352">
        <v>6.5254649999999996</v>
      </c>
    </row>
    <row r="13" spans="1:31">
      <c r="A13" s="351" t="s">
        <v>58</v>
      </c>
      <c r="B13" s="352" t="s">
        <v>35</v>
      </c>
      <c r="C13" s="352" t="s">
        <v>35</v>
      </c>
      <c r="D13" s="352">
        <v>6.0701999999999998</v>
      </c>
      <c r="E13" s="352" t="s">
        <v>35</v>
      </c>
      <c r="F13" s="352" t="s">
        <v>35</v>
      </c>
      <c r="G13" s="352">
        <v>12.141</v>
      </c>
      <c r="H13" s="352" t="s">
        <v>35</v>
      </c>
      <c r="I13" s="352" t="s">
        <v>35</v>
      </c>
      <c r="J13" s="353">
        <v>18.211200000000002</v>
      </c>
      <c r="K13" s="352">
        <v>12.140700000000001</v>
      </c>
      <c r="L13" s="352">
        <v>1.3658410000000001</v>
      </c>
    </row>
    <row r="14" spans="1:31">
      <c r="A14" s="351" t="s">
        <v>124</v>
      </c>
      <c r="B14" s="352" t="s">
        <v>35</v>
      </c>
      <c r="C14" s="352" t="s">
        <v>35</v>
      </c>
      <c r="D14" s="352">
        <v>6.0701999999999998</v>
      </c>
      <c r="E14" s="352" t="s">
        <v>35</v>
      </c>
      <c r="F14" s="352" t="s">
        <v>35</v>
      </c>
      <c r="G14" s="352" t="s">
        <v>35</v>
      </c>
      <c r="H14" s="352" t="s">
        <v>35</v>
      </c>
      <c r="I14" s="352" t="s">
        <v>35</v>
      </c>
      <c r="J14" s="353">
        <v>6.0701999999999998</v>
      </c>
      <c r="K14" s="352">
        <v>6.0701999999999998</v>
      </c>
      <c r="L14" s="352">
        <v>9.0081769999999999</v>
      </c>
    </row>
    <row r="15" spans="1:31" s="381" customFormat="1" ht="3.75" customHeight="1">
      <c r="A15" s="356"/>
      <c r="B15" s="357"/>
      <c r="C15" s="357"/>
      <c r="D15" s="357"/>
      <c r="E15" s="357"/>
      <c r="F15" s="357"/>
      <c r="G15" s="357"/>
      <c r="H15" s="357"/>
      <c r="I15" s="357"/>
      <c r="J15" s="358"/>
      <c r="K15" s="357"/>
      <c r="L15" s="357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</row>
    <row r="16" spans="1:31" s="381" customFormat="1" ht="15" customHeight="1">
      <c r="A16" s="360" t="s">
        <v>62</v>
      </c>
      <c r="B16" s="361" t="s">
        <v>35</v>
      </c>
      <c r="C16" s="361" t="s">
        <v>35</v>
      </c>
      <c r="D16" s="361">
        <v>35.080799999999996</v>
      </c>
      <c r="E16" s="361" t="s">
        <v>35</v>
      </c>
      <c r="F16" s="361" t="s">
        <v>35</v>
      </c>
      <c r="G16" s="361">
        <v>12.141</v>
      </c>
      <c r="H16" s="361" t="s">
        <v>35</v>
      </c>
      <c r="I16" s="361" t="s">
        <v>35</v>
      </c>
      <c r="J16" s="361">
        <v>47.221800000000002</v>
      </c>
      <c r="K16" s="361" t="s">
        <v>35</v>
      </c>
      <c r="L16" s="361">
        <v>22.128498</v>
      </c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</row>
    <row r="17" spans="1:31" s="381" customFormat="1" ht="9" customHeight="1">
      <c r="A17" s="356"/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3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</row>
    <row r="18" spans="1:31" s="385" customFormat="1" ht="19.5" customHeight="1">
      <c r="A18" s="550" t="s">
        <v>38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3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</row>
    <row r="19" spans="1:31" s="389" customFormat="1" ht="3.75" customHeight="1">
      <c r="A19" s="386"/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8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</row>
    <row r="20" spans="1:31">
      <c r="A20" s="351" t="s">
        <v>106</v>
      </c>
      <c r="B20" s="352" t="s">
        <v>35</v>
      </c>
      <c r="C20" s="352" t="s">
        <v>35</v>
      </c>
      <c r="D20" s="352" t="s">
        <v>35</v>
      </c>
      <c r="E20" s="352" t="s">
        <v>35</v>
      </c>
      <c r="F20" s="352">
        <v>7.2</v>
      </c>
      <c r="G20" s="352" t="s">
        <v>35</v>
      </c>
      <c r="H20" s="352" t="s">
        <v>35</v>
      </c>
      <c r="I20" s="352" t="s">
        <v>35</v>
      </c>
      <c r="J20" s="353">
        <v>7.2</v>
      </c>
      <c r="K20" s="352">
        <v>3.6</v>
      </c>
      <c r="L20" s="352">
        <v>0.51839999999999997</v>
      </c>
    </row>
    <row r="21" spans="1:31">
      <c r="A21" s="351" t="s">
        <v>68</v>
      </c>
      <c r="B21" s="352" t="s">
        <v>35</v>
      </c>
      <c r="C21" s="352" t="s">
        <v>35</v>
      </c>
      <c r="D21" s="352" t="s">
        <v>35</v>
      </c>
      <c r="E21" s="352" t="s">
        <v>35</v>
      </c>
      <c r="F21" s="352">
        <v>17.519400000000001</v>
      </c>
      <c r="G21" s="352" t="s">
        <v>35</v>
      </c>
      <c r="H21" s="352" t="s">
        <v>35</v>
      </c>
      <c r="I21" s="352">
        <v>6.0701999999999998</v>
      </c>
      <c r="J21" s="353">
        <v>23.589600000000001</v>
      </c>
      <c r="K21" s="352">
        <v>19.989599999999999</v>
      </c>
      <c r="L21" s="352">
        <v>17.6922</v>
      </c>
    </row>
    <row r="22" spans="1:31" s="381" customFormat="1" ht="3.75" customHeight="1">
      <c r="A22" s="356"/>
      <c r="B22" s="357"/>
      <c r="C22" s="357"/>
      <c r="D22" s="357"/>
      <c r="E22" s="357"/>
      <c r="F22" s="357"/>
      <c r="G22" s="357"/>
      <c r="H22" s="357"/>
      <c r="I22" s="357"/>
      <c r="J22" s="358"/>
      <c r="K22" s="357"/>
      <c r="L22" s="357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</row>
    <row r="23" spans="1:31" s="381" customFormat="1" ht="15" customHeight="1">
      <c r="A23" s="360" t="s">
        <v>166</v>
      </c>
      <c r="B23" s="361" t="s">
        <v>35</v>
      </c>
      <c r="C23" s="361" t="s">
        <v>35</v>
      </c>
      <c r="D23" s="361" t="s">
        <v>35</v>
      </c>
      <c r="E23" s="361" t="s">
        <v>35</v>
      </c>
      <c r="F23" s="361">
        <v>24.7194</v>
      </c>
      <c r="G23" s="361" t="s">
        <v>35</v>
      </c>
      <c r="H23" s="361" t="s">
        <v>35</v>
      </c>
      <c r="I23" s="361">
        <v>6.0701999999999998</v>
      </c>
      <c r="J23" s="361">
        <v>30.7896</v>
      </c>
      <c r="K23" s="361" t="s">
        <v>35</v>
      </c>
      <c r="L23" s="361">
        <v>18.210599999999999</v>
      </c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</row>
    <row r="24" spans="1:31" s="381" customFormat="1" ht="9" customHeight="1">
      <c r="A24" s="356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3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</row>
    <row r="25" spans="1:31" s="385" customFormat="1" ht="19.5" customHeight="1">
      <c r="A25" s="398" t="s">
        <v>39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3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</row>
    <row r="26" spans="1:31" s="389" customFormat="1" ht="3.75" customHeight="1">
      <c r="A26" s="386"/>
      <c r="B26" s="387"/>
      <c r="C26" s="387"/>
      <c r="D26" s="387"/>
      <c r="E26" s="387"/>
      <c r="F26" s="387"/>
      <c r="G26" s="387"/>
      <c r="H26" s="387"/>
      <c r="I26" s="387"/>
      <c r="J26" s="387"/>
      <c r="K26" s="387"/>
      <c r="L26" s="388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</row>
    <row r="27" spans="1:31">
      <c r="A27" s="351" t="s">
        <v>74</v>
      </c>
      <c r="B27" s="352" t="s">
        <v>35</v>
      </c>
      <c r="C27" s="352">
        <v>12.141</v>
      </c>
      <c r="D27" s="352" t="s">
        <v>35</v>
      </c>
      <c r="E27" s="352">
        <v>12.140700000000001</v>
      </c>
      <c r="F27" s="352" t="s">
        <v>35</v>
      </c>
      <c r="G27" s="352" t="s">
        <v>35</v>
      </c>
      <c r="H27" s="352" t="s">
        <v>35</v>
      </c>
      <c r="I27" s="352" t="s">
        <v>35</v>
      </c>
      <c r="J27" s="353">
        <v>24.281700000000001</v>
      </c>
      <c r="K27" s="352">
        <v>12.14085</v>
      </c>
      <c r="L27" s="352">
        <v>0.60704400000000003</v>
      </c>
    </row>
    <row r="28" spans="1:31">
      <c r="A28" s="351" t="s">
        <v>75</v>
      </c>
      <c r="B28" s="352">
        <v>3.6</v>
      </c>
      <c r="C28" s="352">
        <v>1.8</v>
      </c>
      <c r="D28" s="352" t="s">
        <v>35</v>
      </c>
      <c r="E28" s="352" t="s">
        <v>35</v>
      </c>
      <c r="F28" s="352" t="s">
        <v>35</v>
      </c>
      <c r="G28" s="352" t="s">
        <v>35</v>
      </c>
      <c r="H28" s="352" t="s">
        <v>35</v>
      </c>
      <c r="I28" s="352" t="s">
        <v>35</v>
      </c>
      <c r="J28" s="353">
        <v>5.4</v>
      </c>
      <c r="K28" s="352">
        <v>3.6</v>
      </c>
      <c r="L28" s="352" t="s">
        <v>250</v>
      </c>
    </row>
    <row r="29" spans="1:31">
      <c r="A29" s="351" t="s">
        <v>118</v>
      </c>
      <c r="B29" s="352" t="s">
        <v>35</v>
      </c>
      <c r="C29" s="352" t="s">
        <v>35</v>
      </c>
      <c r="D29" s="352" t="s">
        <v>35</v>
      </c>
      <c r="E29" s="352" t="s">
        <v>35</v>
      </c>
      <c r="F29" s="352" t="s">
        <v>35</v>
      </c>
      <c r="G29" s="352" t="s">
        <v>35</v>
      </c>
      <c r="H29" s="352">
        <v>4.2492000000000001</v>
      </c>
      <c r="I29" s="352" t="s">
        <v>35</v>
      </c>
      <c r="J29" s="353">
        <v>4.2492000000000001</v>
      </c>
      <c r="K29" s="352">
        <v>4.2492000000000001</v>
      </c>
      <c r="L29" s="352">
        <v>28.682099999999998</v>
      </c>
    </row>
    <row r="30" spans="1:31">
      <c r="A30" s="351" t="s">
        <v>110</v>
      </c>
      <c r="B30" s="352" t="s">
        <v>35</v>
      </c>
      <c r="C30" s="352">
        <v>3.6</v>
      </c>
      <c r="D30" s="352" t="s">
        <v>35</v>
      </c>
      <c r="E30" s="352" t="s">
        <v>35</v>
      </c>
      <c r="F30" s="352" t="s">
        <v>35</v>
      </c>
      <c r="G30" s="352" t="s">
        <v>35</v>
      </c>
      <c r="H30" s="352" t="s">
        <v>35</v>
      </c>
      <c r="I30" s="352" t="s">
        <v>35</v>
      </c>
      <c r="J30" s="353">
        <v>3.6</v>
      </c>
      <c r="K30" s="352">
        <v>3.6</v>
      </c>
      <c r="L30" s="352">
        <v>9.1800000000000007E-2</v>
      </c>
    </row>
    <row r="31" spans="1:31">
      <c r="A31" s="351" t="s">
        <v>76</v>
      </c>
      <c r="B31" s="352">
        <v>3.6</v>
      </c>
      <c r="C31" s="352">
        <v>1.8</v>
      </c>
      <c r="D31" s="352" t="s">
        <v>35</v>
      </c>
      <c r="E31" s="352">
        <v>8.4986999999999995</v>
      </c>
      <c r="F31" s="352" t="s">
        <v>35</v>
      </c>
      <c r="G31" s="352" t="s">
        <v>35</v>
      </c>
      <c r="H31" s="352" t="s">
        <v>35</v>
      </c>
      <c r="I31" s="352" t="s">
        <v>35</v>
      </c>
      <c r="J31" s="353">
        <v>13.8987</v>
      </c>
      <c r="K31" s="352">
        <v>7.8493500000000003</v>
      </c>
      <c r="L31" s="352">
        <v>0.120987</v>
      </c>
    </row>
    <row r="32" spans="1:31">
      <c r="A32" s="351" t="s">
        <v>77</v>
      </c>
      <c r="B32" s="352">
        <v>12.140700000000001</v>
      </c>
      <c r="C32" s="352" t="s">
        <v>35</v>
      </c>
      <c r="D32" s="352" t="s">
        <v>35</v>
      </c>
      <c r="E32" s="352">
        <v>10.3194</v>
      </c>
      <c r="F32" s="352" t="s">
        <v>35</v>
      </c>
      <c r="G32" s="352" t="s">
        <v>35</v>
      </c>
      <c r="H32" s="352" t="s">
        <v>35</v>
      </c>
      <c r="I32" s="352" t="s">
        <v>35</v>
      </c>
      <c r="J32" s="353">
        <v>22.460100000000001</v>
      </c>
      <c r="K32" s="352">
        <v>16.389749999999999</v>
      </c>
      <c r="L32" s="352">
        <v>3.5663100000000001</v>
      </c>
    </row>
    <row r="33" spans="1:31">
      <c r="A33" s="351" t="s">
        <v>96</v>
      </c>
      <c r="B33" s="352" t="s">
        <v>35</v>
      </c>
      <c r="C33" s="352">
        <v>1.8</v>
      </c>
      <c r="D33" s="352" t="s">
        <v>35</v>
      </c>
      <c r="E33" s="352" t="s">
        <v>35</v>
      </c>
      <c r="F33" s="352" t="s">
        <v>35</v>
      </c>
      <c r="G33" s="352" t="s">
        <v>35</v>
      </c>
      <c r="H33" s="352" t="s">
        <v>35</v>
      </c>
      <c r="I33" s="352" t="s">
        <v>35</v>
      </c>
      <c r="J33" s="353">
        <v>1.8</v>
      </c>
      <c r="K33" s="352">
        <v>1.8</v>
      </c>
      <c r="L33" s="352">
        <v>0.36</v>
      </c>
    </row>
    <row r="34" spans="1:31">
      <c r="A34" s="351" t="s">
        <v>97</v>
      </c>
      <c r="B34" s="352">
        <v>3.6</v>
      </c>
      <c r="C34" s="352">
        <v>1.8</v>
      </c>
      <c r="D34" s="352" t="s">
        <v>35</v>
      </c>
      <c r="E34" s="352" t="s">
        <v>35</v>
      </c>
      <c r="F34" s="352" t="s">
        <v>35</v>
      </c>
      <c r="G34" s="352" t="s">
        <v>35</v>
      </c>
      <c r="H34" s="352" t="s">
        <v>35</v>
      </c>
      <c r="I34" s="352" t="s">
        <v>35</v>
      </c>
      <c r="J34" s="353">
        <v>5.4</v>
      </c>
      <c r="K34" s="352">
        <v>3.6</v>
      </c>
      <c r="L34" s="352">
        <v>0.51839999999999997</v>
      </c>
    </row>
    <row r="35" spans="1:31" s="381" customFormat="1" ht="3.75" customHeight="1">
      <c r="A35" s="372"/>
      <c r="B35" s="357"/>
      <c r="C35" s="357"/>
      <c r="D35" s="357"/>
      <c r="E35" s="357"/>
      <c r="F35" s="357"/>
      <c r="G35" s="357"/>
      <c r="H35" s="357"/>
      <c r="I35" s="357"/>
      <c r="J35" s="358"/>
      <c r="K35" s="357"/>
      <c r="L35" s="357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</row>
    <row r="36" spans="1:31" s="381" customFormat="1" ht="15" customHeight="1">
      <c r="A36" s="360" t="s">
        <v>78</v>
      </c>
      <c r="B36" s="361">
        <v>22.940700000000003</v>
      </c>
      <c r="C36" s="361">
        <v>22.941000000000003</v>
      </c>
      <c r="D36" s="361" t="s">
        <v>35</v>
      </c>
      <c r="E36" s="361">
        <v>30.958800000000004</v>
      </c>
      <c r="F36" s="361" t="s">
        <v>35</v>
      </c>
      <c r="G36" s="361" t="s">
        <v>35</v>
      </c>
      <c r="H36" s="361">
        <v>4.2492000000000001</v>
      </c>
      <c r="I36" s="361" t="s">
        <v>35</v>
      </c>
      <c r="J36" s="361">
        <v>81.089700000000008</v>
      </c>
      <c r="K36" s="361" t="s">
        <v>35</v>
      </c>
      <c r="L36" s="361">
        <v>33.987140999999994</v>
      </c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</row>
    <row r="37" spans="1:31" s="379" customFormat="1"/>
    <row r="38" spans="1:31" s="379" customFormat="1"/>
    <row r="39" spans="1:31" s="379" customFormat="1"/>
    <row r="40" spans="1:31" s="379" customFormat="1"/>
    <row r="41" spans="1:31" s="379" customFormat="1"/>
    <row r="42" spans="1:31" s="379" customFormat="1"/>
    <row r="43" spans="1:31" s="379" customFormat="1"/>
    <row r="44" spans="1:31" s="379" customFormat="1"/>
    <row r="45" spans="1:31" s="379" customFormat="1"/>
    <row r="46" spans="1:31" s="379" customFormat="1"/>
    <row r="47" spans="1:31" s="379" customFormat="1"/>
    <row r="48" spans="1:31" s="379" customFormat="1"/>
    <row r="49" s="379" customFormat="1"/>
    <row r="50" s="379" customFormat="1"/>
    <row r="51" s="379" customFormat="1"/>
    <row r="52" s="379" customFormat="1"/>
    <row r="53" s="379" customFormat="1"/>
    <row r="54" s="379" customFormat="1"/>
    <row r="55" s="379" customFormat="1"/>
    <row r="56" s="379" customFormat="1"/>
    <row r="57" s="379" customFormat="1"/>
    <row r="58" s="379" customFormat="1"/>
    <row r="59" s="379" customFormat="1"/>
    <row r="60" s="379" customFormat="1"/>
    <row r="61" s="379" customFormat="1"/>
    <row r="62" s="379" customFormat="1"/>
    <row r="63" s="379" customFormat="1"/>
    <row r="64" s="379" customFormat="1"/>
    <row r="65" s="379" customFormat="1"/>
    <row r="66" s="379" customFormat="1"/>
    <row r="67" s="379" customFormat="1"/>
    <row r="68" s="379" customFormat="1"/>
    <row r="69" s="379" customFormat="1"/>
    <row r="70" s="379" customFormat="1"/>
    <row r="71" s="379" customFormat="1"/>
    <row r="72" s="379" customFormat="1"/>
    <row r="73" s="379" customFormat="1"/>
    <row r="74" s="379" customFormat="1"/>
    <row r="75" s="379" customFormat="1"/>
    <row r="76" s="379" customFormat="1"/>
    <row r="77" s="379" customFormat="1"/>
    <row r="78" s="379" customFormat="1"/>
    <row r="79" s="379" customFormat="1"/>
    <row r="80" s="379" customFormat="1"/>
    <row r="81" s="379" customFormat="1"/>
    <row r="82" s="379" customFormat="1"/>
    <row r="83" s="379" customFormat="1"/>
    <row r="84" s="379" customFormat="1"/>
    <row r="85" s="379" customFormat="1"/>
    <row r="86" s="379" customFormat="1"/>
    <row r="87" s="379" customFormat="1"/>
    <row r="88" s="379" customFormat="1"/>
    <row r="89" s="379" customFormat="1"/>
    <row r="90" s="379" customFormat="1"/>
    <row r="91" s="379" customFormat="1"/>
    <row r="92" s="379" customFormat="1"/>
    <row r="93" s="379" customFormat="1"/>
    <row r="94" s="379" customFormat="1"/>
    <row r="95" s="379" customFormat="1"/>
    <row r="96" s="379" customFormat="1"/>
    <row r="97" s="379" customFormat="1"/>
    <row r="98" s="379" customFormat="1"/>
    <row r="99" s="379" customFormat="1"/>
    <row r="100" s="379" customFormat="1"/>
    <row r="101" s="379" customFormat="1"/>
    <row r="102" s="379" customFormat="1"/>
    <row r="103" s="379" customFormat="1"/>
    <row r="104" s="379" customFormat="1"/>
    <row r="105" s="379" customFormat="1"/>
    <row r="106" s="379" customFormat="1"/>
    <row r="107" s="379" customFormat="1"/>
    <row r="108" s="379" customFormat="1"/>
    <row r="109" s="379" customFormat="1"/>
    <row r="110" s="379" customFormat="1"/>
    <row r="111" s="379" customFormat="1"/>
    <row r="112" s="379" customFormat="1"/>
    <row r="113" s="379" customFormat="1"/>
    <row r="114" s="379" customFormat="1"/>
    <row r="115" s="379" customFormat="1"/>
    <row r="116" s="379" customFormat="1"/>
    <row r="117" s="379" customFormat="1"/>
    <row r="118" s="379" customFormat="1"/>
    <row r="119" s="379" customFormat="1"/>
    <row r="120" s="379" customFormat="1"/>
    <row r="121" s="379" customFormat="1"/>
    <row r="122" s="379" customFormat="1"/>
    <row r="123" s="379" customFormat="1"/>
    <row r="124" s="379" customFormat="1"/>
    <row r="125" s="379" customFormat="1"/>
    <row r="126" s="379" customFormat="1"/>
    <row r="127" s="379" customFormat="1"/>
    <row r="128" s="379" customFormat="1"/>
    <row r="129" s="379" customFormat="1"/>
    <row r="130" s="379" customFormat="1"/>
    <row r="131" s="379" customFormat="1"/>
    <row r="132" s="379" customFormat="1"/>
    <row r="133" s="379" customFormat="1"/>
    <row r="134" s="379" customFormat="1"/>
    <row r="135" s="379" customFormat="1"/>
    <row r="136" s="379" customFormat="1"/>
    <row r="137" s="379" customFormat="1"/>
    <row r="138" s="379" customFormat="1"/>
  </sheetData>
  <mergeCells count="1">
    <mergeCell ref="B3:I3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AU427"/>
  <sheetViews>
    <sheetView showGridLines="0" zoomScaleNormal="100" workbookViewId="0">
      <selection activeCell="L1" sqref="L1"/>
    </sheetView>
  </sheetViews>
  <sheetFormatPr defaultRowHeight="12.75"/>
  <cols>
    <col min="1" max="1" width="33.7109375" style="399" customWidth="1"/>
    <col min="2" max="10" width="11.7109375" style="399" customWidth="1"/>
    <col min="11" max="14" width="12.7109375" style="399" customWidth="1"/>
    <col min="15" max="15" width="9.140625" style="399" customWidth="1"/>
    <col min="16" max="16" width="9.140625" style="399"/>
    <col min="17" max="17" width="9.85546875" style="399" customWidth="1"/>
    <col min="18" max="18" width="9.140625" style="399"/>
    <col min="19" max="19" width="9.85546875" style="399" customWidth="1"/>
    <col min="20" max="20" width="9.140625" style="399"/>
    <col min="21" max="21" width="9" style="399" customWidth="1"/>
    <col min="22" max="16384" width="9.140625" style="399"/>
  </cols>
  <sheetData>
    <row r="1" spans="1:47" ht="15" customHeight="1">
      <c r="A1" s="461" t="s">
        <v>435</v>
      </c>
      <c r="B1" s="461"/>
      <c r="C1" s="461"/>
      <c r="D1" s="461"/>
      <c r="E1" s="461"/>
      <c r="F1" s="461"/>
      <c r="G1" s="461"/>
      <c r="H1" s="461"/>
      <c r="I1" s="461"/>
      <c r="J1" s="461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</row>
    <row r="2" spans="1:47" ht="15" customHeight="1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1"/>
    </row>
    <row r="3" spans="1:47" ht="15" customHeight="1">
      <c r="A3" s="437"/>
      <c r="B3" s="615" t="s">
        <v>133</v>
      </c>
      <c r="C3" s="615"/>
      <c r="D3" s="615"/>
      <c r="E3" s="615"/>
      <c r="F3" s="615"/>
      <c r="G3" s="615"/>
      <c r="H3" s="615"/>
      <c r="I3" s="615"/>
      <c r="J3" s="437"/>
      <c r="K3" s="407"/>
      <c r="L3" s="408"/>
      <c r="M3" s="408"/>
      <c r="N3" s="408"/>
      <c r="O3" s="408"/>
      <c r="P3" s="408"/>
      <c r="Q3" s="404"/>
      <c r="R3" s="404"/>
      <c r="S3" s="404"/>
      <c r="T3" s="404"/>
      <c r="U3" s="409"/>
      <c r="V3" s="409"/>
      <c r="W3" s="409"/>
      <c r="X3" s="409"/>
      <c r="Y3" s="409"/>
      <c r="Z3" s="409"/>
      <c r="AA3" s="409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</row>
    <row r="4" spans="1:47" ht="6" customHeight="1">
      <c r="A4" s="437"/>
      <c r="B4" s="440"/>
      <c r="C4" s="440"/>
      <c r="D4" s="440"/>
      <c r="E4" s="440"/>
      <c r="F4" s="441"/>
      <c r="G4" s="441"/>
      <c r="H4" s="441"/>
      <c r="I4" s="441"/>
      <c r="J4" s="437"/>
      <c r="K4" s="407"/>
      <c r="L4" s="408"/>
      <c r="M4" s="408"/>
      <c r="N4" s="408"/>
      <c r="O4" s="408"/>
      <c r="P4" s="408"/>
      <c r="Q4" s="404"/>
      <c r="R4" s="404"/>
      <c r="S4" s="404"/>
      <c r="T4" s="404"/>
      <c r="U4" s="409"/>
      <c r="V4" s="409"/>
      <c r="W4" s="409"/>
      <c r="X4" s="409"/>
      <c r="Y4" s="409"/>
      <c r="Z4" s="409"/>
      <c r="AA4" s="409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</row>
    <row r="5" spans="1:47">
      <c r="A5" s="442"/>
      <c r="B5" s="443"/>
      <c r="C5" s="443"/>
      <c r="D5" s="443"/>
      <c r="E5" s="443"/>
      <c r="F5" s="443"/>
      <c r="G5" s="443"/>
      <c r="H5" s="443"/>
      <c r="I5" s="443"/>
      <c r="J5" s="444" t="s">
        <v>134</v>
      </c>
      <c r="K5" s="409"/>
      <c r="L5" s="409"/>
      <c r="M5" s="407"/>
      <c r="N5" s="407"/>
      <c r="O5" s="407"/>
      <c r="P5" s="408"/>
      <c r="Q5" s="408"/>
      <c r="R5" s="408"/>
      <c r="S5" s="411"/>
      <c r="T5" s="412"/>
      <c r="U5" s="413"/>
      <c r="V5" s="414"/>
      <c r="W5" s="415"/>
      <c r="X5" s="416"/>
      <c r="Y5" s="416"/>
      <c r="Z5" s="417"/>
      <c r="AA5" s="416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</row>
    <row r="6" spans="1:47">
      <c r="A6" s="445"/>
      <c r="B6" s="446">
        <v>1991</v>
      </c>
      <c r="C6" s="446">
        <v>1995</v>
      </c>
      <c r="D6" s="446">
        <v>1999</v>
      </c>
      <c r="E6" s="446">
        <v>2004</v>
      </c>
      <c r="F6" s="446">
        <v>2007</v>
      </c>
      <c r="G6" s="446">
        <v>2011</v>
      </c>
      <c r="H6" s="446">
        <v>2013</v>
      </c>
      <c r="I6" s="446">
        <v>2015</v>
      </c>
      <c r="J6" s="444" t="s">
        <v>135</v>
      </c>
      <c r="K6" s="408"/>
      <c r="L6" s="408"/>
      <c r="M6" s="404"/>
      <c r="N6" s="418"/>
      <c r="O6" s="404"/>
      <c r="P6" s="404"/>
      <c r="Q6" s="404"/>
      <c r="R6" s="404"/>
      <c r="S6" s="419"/>
      <c r="T6" s="412"/>
      <c r="U6" s="413"/>
      <c r="V6" s="414"/>
      <c r="W6" s="415"/>
      <c r="X6" s="415"/>
      <c r="Y6" s="415"/>
      <c r="Z6" s="415"/>
      <c r="AA6" s="41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</row>
    <row r="7" spans="1:47" ht="12.75" customHeight="1">
      <c r="A7" s="447" t="s">
        <v>33</v>
      </c>
      <c r="B7" s="446" t="s">
        <v>46</v>
      </c>
      <c r="C7" s="446" t="s">
        <v>46</v>
      </c>
      <c r="D7" s="446" t="s">
        <v>46</v>
      </c>
      <c r="E7" s="446" t="s">
        <v>46</v>
      </c>
      <c r="F7" s="446" t="s">
        <v>46</v>
      </c>
      <c r="G7" s="446" t="s">
        <v>46</v>
      </c>
      <c r="H7" s="446" t="s">
        <v>46</v>
      </c>
      <c r="I7" s="446" t="s">
        <v>46</v>
      </c>
      <c r="J7" s="444" t="s">
        <v>243</v>
      </c>
      <c r="K7" s="421"/>
      <c r="L7" s="422"/>
      <c r="M7" s="422"/>
      <c r="N7" s="422"/>
      <c r="O7" s="422"/>
      <c r="P7" s="422"/>
      <c r="Q7" s="422"/>
      <c r="R7" s="422"/>
      <c r="S7" s="404"/>
      <c r="T7" s="418"/>
      <c r="U7" s="404"/>
      <c r="V7" s="404"/>
      <c r="W7" s="404"/>
      <c r="X7" s="404"/>
      <c r="Y7" s="404"/>
      <c r="Z7" s="404"/>
      <c r="AA7" s="404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8"/>
      <c r="AU7" s="378"/>
    </row>
    <row r="8" spans="1:47" ht="3.75" customHeight="1">
      <c r="A8" s="448"/>
      <c r="B8" s="449"/>
      <c r="C8" s="449"/>
      <c r="D8" s="449"/>
      <c r="E8" s="449"/>
      <c r="F8" s="449"/>
      <c r="G8" s="449"/>
      <c r="H8" s="449"/>
      <c r="I8" s="449"/>
      <c r="J8" s="450"/>
      <c r="K8" s="421"/>
      <c r="L8" s="422"/>
      <c r="M8" s="422"/>
      <c r="N8" s="422"/>
      <c r="O8" s="422"/>
      <c r="P8" s="422"/>
      <c r="Q8" s="422"/>
      <c r="R8" s="422"/>
      <c r="S8" s="404"/>
      <c r="T8" s="418"/>
      <c r="U8" s="404"/>
      <c r="V8" s="404"/>
      <c r="W8" s="404"/>
      <c r="X8" s="404"/>
      <c r="Y8" s="404"/>
      <c r="Z8" s="404"/>
      <c r="AA8" s="404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</row>
    <row r="9" spans="1:47" ht="19.5" customHeight="1">
      <c r="A9" s="460" t="s">
        <v>52</v>
      </c>
      <c r="B9" s="451"/>
      <c r="C9" s="451"/>
      <c r="D9" s="451"/>
      <c r="E9" s="451"/>
      <c r="F9" s="451"/>
      <c r="G9" s="451"/>
      <c r="H9" s="451"/>
      <c r="I9" s="451"/>
      <c r="J9" s="452"/>
      <c r="K9" s="424"/>
      <c r="L9" s="406"/>
      <c r="M9" s="405"/>
      <c r="N9" s="406"/>
      <c r="O9" s="406"/>
      <c r="P9" s="406"/>
      <c r="Q9" s="404"/>
      <c r="R9" s="406"/>
      <c r="S9" s="411"/>
      <c r="T9" s="406"/>
      <c r="U9" s="406"/>
      <c r="V9" s="406"/>
      <c r="W9" s="406"/>
      <c r="X9" s="406"/>
      <c r="Y9" s="404"/>
      <c r="Z9" s="405"/>
      <c r="AA9" s="404"/>
      <c r="AB9" s="378"/>
      <c r="AC9" s="378"/>
      <c r="AD9" s="419"/>
      <c r="AE9" s="378"/>
      <c r="AF9" s="378"/>
      <c r="AG9" s="378"/>
      <c r="AH9" s="378"/>
      <c r="AI9" s="378"/>
      <c r="AJ9" s="378"/>
      <c r="AK9" s="378"/>
      <c r="AL9" s="378"/>
      <c r="AM9" s="378"/>
      <c r="AN9" s="378"/>
      <c r="AO9" s="378"/>
      <c r="AP9" s="378"/>
      <c r="AQ9" s="378"/>
      <c r="AR9" s="378"/>
      <c r="AS9" s="378"/>
      <c r="AT9" s="378"/>
      <c r="AU9" s="378"/>
    </row>
    <row r="10" spans="1:47" ht="3" customHeight="1">
      <c r="A10" s="453"/>
      <c r="B10" s="451"/>
      <c r="C10" s="451"/>
      <c r="D10" s="451"/>
      <c r="E10" s="451"/>
      <c r="F10" s="451"/>
      <c r="G10" s="451"/>
      <c r="H10" s="451"/>
      <c r="I10" s="451"/>
      <c r="J10" s="452"/>
      <c r="K10" s="424"/>
      <c r="L10" s="406"/>
      <c r="M10" s="405"/>
      <c r="N10" s="406"/>
      <c r="O10" s="406"/>
      <c r="P10" s="406"/>
      <c r="Q10" s="404"/>
      <c r="R10" s="406"/>
      <c r="S10" s="411"/>
      <c r="T10" s="406"/>
      <c r="U10" s="406"/>
      <c r="V10" s="406"/>
      <c r="W10" s="406"/>
      <c r="X10" s="406"/>
      <c r="Y10" s="404"/>
      <c r="Z10" s="405"/>
      <c r="AA10" s="404"/>
      <c r="AB10" s="378"/>
      <c r="AC10" s="378"/>
      <c r="AD10" s="419"/>
      <c r="AE10" s="378"/>
      <c r="AF10" s="378"/>
      <c r="AG10" s="378"/>
      <c r="AH10" s="378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378"/>
    </row>
    <row r="11" spans="1:47" ht="12.75" customHeight="1">
      <c r="A11" s="454" t="s">
        <v>136</v>
      </c>
      <c r="B11" s="544">
        <v>121.6</v>
      </c>
      <c r="C11" s="544">
        <v>85.68</v>
      </c>
      <c r="D11" s="544">
        <v>114.5</v>
      </c>
      <c r="E11" s="545">
        <v>29.77</v>
      </c>
      <c r="F11" s="545">
        <v>43.6</v>
      </c>
      <c r="G11" s="545">
        <v>54.866575427954679</v>
      </c>
      <c r="H11" s="545">
        <v>29.468697814362397</v>
      </c>
      <c r="I11" s="545">
        <v>23.08</v>
      </c>
      <c r="J11" s="455">
        <f>((I11-H11)/H11)</f>
        <v>-0.21679606797042411</v>
      </c>
      <c r="K11" s="431"/>
      <c r="L11" s="406"/>
      <c r="M11" s="405"/>
      <c r="N11" s="406"/>
      <c r="O11" s="406"/>
      <c r="P11" s="432"/>
      <c r="Q11" s="432"/>
      <c r="R11" s="432"/>
      <c r="S11" s="432"/>
      <c r="T11" s="432"/>
      <c r="U11" s="432"/>
      <c r="V11" s="406"/>
      <c r="W11" s="406"/>
      <c r="X11" s="406"/>
      <c r="Y11" s="405"/>
      <c r="Z11" s="405"/>
      <c r="AA11" s="404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78"/>
      <c r="AT11" s="378"/>
      <c r="AU11" s="378"/>
    </row>
    <row r="12" spans="1:47" ht="12.75" customHeight="1">
      <c r="A12" s="454" t="s">
        <v>137</v>
      </c>
      <c r="B12" s="544">
        <v>118.6</v>
      </c>
      <c r="C12" s="544">
        <v>61.01</v>
      </c>
      <c r="D12" s="544">
        <v>120.7</v>
      </c>
      <c r="E12" s="545">
        <v>76.63</v>
      </c>
      <c r="F12" s="545">
        <v>110.81</v>
      </c>
      <c r="G12" s="545">
        <v>69.46767584559332</v>
      </c>
      <c r="H12" s="545">
        <v>18.487327493585624</v>
      </c>
      <c r="I12" s="545">
        <v>7.42</v>
      </c>
      <c r="J12" s="455">
        <f>((I12-H12)/H12)</f>
        <v>-0.59864398991284984</v>
      </c>
      <c r="K12" s="431"/>
      <c r="L12" s="406"/>
      <c r="M12" s="405"/>
      <c r="N12" s="406"/>
      <c r="O12" s="406"/>
      <c r="P12" s="432"/>
      <c r="Q12" s="432"/>
      <c r="R12" s="432"/>
      <c r="S12" s="432"/>
      <c r="T12" s="432"/>
      <c r="U12" s="432"/>
      <c r="V12" s="406"/>
      <c r="W12" s="406"/>
      <c r="X12" s="406"/>
      <c r="Y12" s="405"/>
      <c r="Z12" s="405"/>
      <c r="AA12" s="404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</row>
    <row r="13" spans="1:47" ht="12.75" customHeight="1">
      <c r="A13" s="454" t="s">
        <v>138</v>
      </c>
      <c r="B13" s="544">
        <v>168.6</v>
      </c>
      <c r="C13" s="544">
        <v>202.79</v>
      </c>
      <c r="D13" s="544">
        <v>175.3</v>
      </c>
      <c r="E13" s="544">
        <v>156.03</v>
      </c>
      <c r="F13" s="544">
        <v>241.77</v>
      </c>
      <c r="G13" s="544">
        <v>173.00592410086406</v>
      </c>
      <c r="H13" s="544">
        <v>158.9510684885083</v>
      </c>
      <c r="I13" s="544">
        <v>126.31</v>
      </c>
      <c r="J13" s="455">
        <f>((I13-H13)/H13)</f>
        <v>-0.20535293533348065</v>
      </c>
      <c r="K13" s="431"/>
      <c r="L13" s="406"/>
      <c r="M13" s="405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5"/>
      <c r="Z13" s="405"/>
      <c r="AA13" s="404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378"/>
      <c r="AN13" s="378"/>
      <c r="AO13" s="378"/>
      <c r="AP13" s="378"/>
      <c r="AQ13" s="378"/>
      <c r="AR13" s="378"/>
      <c r="AS13" s="378"/>
      <c r="AT13" s="378"/>
      <c r="AU13" s="378"/>
    </row>
    <row r="14" spans="1:47" ht="12.75" customHeight="1">
      <c r="A14" s="454" t="s">
        <v>167</v>
      </c>
      <c r="B14" s="544">
        <v>50.6</v>
      </c>
      <c r="C14" s="544">
        <v>55.78</v>
      </c>
      <c r="D14" s="544">
        <v>60.6</v>
      </c>
      <c r="E14" s="545">
        <v>147.54</v>
      </c>
      <c r="F14" s="545">
        <v>159.5</v>
      </c>
      <c r="G14" s="545">
        <v>96.324197218694934</v>
      </c>
      <c r="H14" s="545">
        <v>55.431556772347918</v>
      </c>
      <c r="I14" s="545">
        <v>37.58</v>
      </c>
      <c r="J14" s="455">
        <f>((I14-H14)/H14)</f>
        <v>-0.32204682335844453</v>
      </c>
      <c r="K14" s="431"/>
      <c r="L14" s="406"/>
      <c r="M14" s="405"/>
      <c r="N14" s="406"/>
      <c r="O14" s="406"/>
      <c r="P14" s="432"/>
      <c r="Q14" s="432"/>
      <c r="R14" s="432"/>
      <c r="S14" s="432"/>
      <c r="T14" s="432"/>
      <c r="U14" s="432"/>
      <c r="V14" s="406"/>
      <c r="W14" s="406"/>
      <c r="X14" s="406"/>
      <c r="Y14" s="405"/>
      <c r="Z14" s="405"/>
      <c r="AA14" s="404"/>
      <c r="AB14" s="378"/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378"/>
      <c r="AN14" s="378"/>
      <c r="AO14" s="378"/>
      <c r="AP14" s="378"/>
      <c r="AQ14" s="378"/>
      <c r="AR14" s="378"/>
      <c r="AS14" s="378"/>
      <c r="AT14" s="378"/>
      <c r="AU14" s="378"/>
    </row>
    <row r="15" spans="1:47" ht="12.75" customHeight="1">
      <c r="A15" s="454" t="s">
        <v>17</v>
      </c>
      <c r="B15" s="544">
        <v>166.8</v>
      </c>
      <c r="C15" s="544">
        <v>228.8</v>
      </c>
      <c r="D15" s="544">
        <v>181.4</v>
      </c>
      <c r="E15" s="545">
        <v>171.36</v>
      </c>
      <c r="F15" s="545">
        <v>188.1</v>
      </c>
      <c r="G15" s="545">
        <v>86.171851531647349</v>
      </c>
      <c r="H15" s="545">
        <v>50.797318804480966</v>
      </c>
      <c r="I15" s="545">
        <v>24.86</v>
      </c>
      <c r="J15" s="455">
        <f>((I15-H15)/H15)</f>
        <v>-0.51060409121815631</v>
      </c>
      <c r="K15" s="431"/>
      <c r="L15" s="406"/>
      <c r="M15" s="405"/>
      <c r="N15" s="406"/>
      <c r="O15" s="406"/>
      <c r="P15" s="432"/>
      <c r="Q15" s="432"/>
      <c r="R15" s="432"/>
      <c r="S15" s="432"/>
      <c r="T15" s="432"/>
      <c r="U15" s="432"/>
      <c r="V15" s="406"/>
      <c r="W15" s="406"/>
      <c r="X15" s="406"/>
      <c r="Y15" s="405"/>
      <c r="Z15" s="405"/>
      <c r="AA15" s="404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8"/>
      <c r="AN15" s="378"/>
      <c r="AO15" s="378"/>
      <c r="AP15" s="378"/>
      <c r="AQ15" s="378"/>
      <c r="AR15" s="378"/>
      <c r="AS15" s="378"/>
      <c r="AT15" s="378"/>
      <c r="AU15" s="378"/>
    </row>
    <row r="16" spans="1:47" ht="3.75" customHeight="1">
      <c r="A16" s="456"/>
      <c r="B16" s="546"/>
      <c r="C16" s="546"/>
      <c r="D16" s="546"/>
      <c r="E16" s="546"/>
      <c r="F16" s="546"/>
      <c r="G16" s="546"/>
      <c r="H16" s="546"/>
      <c r="I16" s="546"/>
      <c r="J16" s="457"/>
      <c r="K16" s="405"/>
      <c r="L16" s="406"/>
      <c r="M16" s="405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4"/>
      <c r="Z16" s="405"/>
      <c r="AA16" s="404"/>
      <c r="AB16" s="378"/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378"/>
      <c r="AN16" s="378"/>
      <c r="AO16" s="378"/>
      <c r="AP16" s="378"/>
      <c r="AQ16" s="378"/>
      <c r="AR16" s="378"/>
      <c r="AS16" s="378"/>
      <c r="AT16" s="378"/>
      <c r="AU16" s="378"/>
    </row>
    <row r="17" spans="1:47" ht="13.5" customHeight="1">
      <c r="A17" s="458" t="s">
        <v>175</v>
      </c>
      <c r="B17" s="547">
        <f>SUM(B11:B15)</f>
        <v>626.20000000000005</v>
      </c>
      <c r="C17" s="547">
        <f>SUM(C11:C15)</f>
        <v>634.05999999999995</v>
      </c>
      <c r="D17" s="547">
        <v>652.5</v>
      </c>
      <c r="E17" s="547">
        <f>SUM(E11:E15)</f>
        <v>581.33000000000004</v>
      </c>
      <c r="F17" s="547">
        <v>743.8</v>
      </c>
      <c r="G17" s="547">
        <f>SUM(G11:G15)</f>
        <v>479.83622412475438</v>
      </c>
      <c r="H17" s="547">
        <v>313.13596937328521</v>
      </c>
      <c r="I17" s="547">
        <f>SUM(I11:I15)</f>
        <v>219.25</v>
      </c>
      <c r="J17" s="459">
        <f>((I17-H17)/H17)</f>
        <v>-0.29982492768617391</v>
      </c>
      <c r="K17" s="434"/>
      <c r="L17" s="420"/>
      <c r="M17" s="434"/>
      <c r="N17" s="420"/>
      <c r="O17" s="420"/>
      <c r="P17" s="420"/>
      <c r="Q17" s="420"/>
      <c r="R17" s="420"/>
      <c r="S17" s="420"/>
      <c r="T17" s="420"/>
      <c r="U17" s="420"/>
      <c r="V17" s="435"/>
      <c r="W17" s="420"/>
      <c r="X17" s="420"/>
      <c r="Y17" s="404"/>
      <c r="Z17" s="405"/>
      <c r="AA17" s="404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</row>
    <row r="18" spans="1:47" ht="6" customHeight="1">
      <c r="A18" s="437"/>
      <c r="B18" s="548"/>
      <c r="C18" s="548"/>
      <c r="D18" s="548"/>
      <c r="E18" s="548"/>
      <c r="F18" s="548"/>
      <c r="G18" s="548"/>
      <c r="H18" s="548"/>
      <c r="I18" s="548"/>
      <c r="J18" s="430"/>
      <c r="K18" s="405"/>
      <c r="L18" s="406"/>
      <c r="M18" s="405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4"/>
      <c r="Z18" s="405"/>
      <c r="AA18" s="404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  <c r="AP18" s="378"/>
      <c r="AQ18" s="378"/>
      <c r="AR18" s="378"/>
      <c r="AS18" s="378"/>
      <c r="AT18" s="378"/>
      <c r="AU18" s="378"/>
    </row>
    <row r="19" spans="1:47" ht="19.5" customHeight="1">
      <c r="A19" s="460" t="s">
        <v>244</v>
      </c>
      <c r="B19" s="549"/>
      <c r="C19" s="549"/>
      <c r="D19" s="549"/>
      <c r="E19" s="549"/>
      <c r="F19" s="549"/>
      <c r="G19" s="549"/>
      <c r="H19" s="549"/>
      <c r="I19" s="549"/>
      <c r="J19" s="452"/>
      <c r="K19" s="405"/>
      <c r="L19" s="406"/>
      <c r="M19" s="405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4"/>
      <c r="Z19" s="405"/>
      <c r="AA19" s="404"/>
      <c r="AB19" s="378"/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378"/>
      <c r="AN19" s="378"/>
      <c r="AO19" s="378"/>
      <c r="AP19" s="378"/>
      <c r="AQ19" s="378"/>
      <c r="AR19" s="378"/>
      <c r="AS19" s="378"/>
      <c r="AT19" s="378"/>
      <c r="AU19" s="378"/>
    </row>
    <row r="20" spans="1:47" ht="3.75" customHeight="1">
      <c r="A20" s="453"/>
      <c r="B20" s="549"/>
      <c r="C20" s="549"/>
      <c r="D20" s="549"/>
      <c r="E20" s="549"/>
      <c r="F20" s="549"/>
      <c r="G20" s="549"/>
      <c r="H20" s="549"/>
      <c r="I20" s="549"/>
      <c r="J20" s="452"/>
      <c r="K20" s="405"/>
      <c r="L20" s="406"/>
      <c r="M20" s="405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4"/>
      <c r="Z20" s="405"/>
      <c r="AA20" s="404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</row>
    <row r="21" spans="1:47" ht="12.75" customHeight="1">
      <c r="A21" s="454" t="s">
        <v>244</v>
      </c>
      <c r="B21" s="544">
        <v>127.6</v>
      </c>
      <c r="C21" s="544">
        <v>121.87</v>
      </c>
      <c r="D21" s="544">
        <v>121.5</v>
      </c>
      <c r="E21" s="545">
        <v>280.76</v>
      </c>
      <c r="F21" s="545">
        <v>223.5</v>
      </c>
      <c r="G21" s="545">
        <v>253.34952044173446</v>
      </c>
      <c r="H21" s="545">
        <v>248.46353967352167</v>
      </c>
      <c r="I21" s="545">
        <v>248.86</v>
      </c>
      <c r="J21" s="455">
        <f>((I21-H21)/H21)</f>
        <v>1.5956479047158879E-3</v>
      </c>
      <c r="K21" s="405"/>
      <c r="L21" s="406"/>
      <c r="M21" s="405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4"/>
      <c r="Z21" s="405"/>
      <c r="AA21" s="404"/>
      <c r="AB21" s="378"/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  <c r="AM21" s="378"/>
      <c r="AN21" s="378"/>
      <c r="AO21" s="378"/>
      <c r="AP21" s="378"/>
      <c r="AQ21" s="378"/>
      <c r="AR21" s="378"/>
      <c r="AS21" s="378"/>
      <c r="AT21" s="378"/>
      <c r="AU21" s="378"/>
    </row>
    <row r="22" spans="1:47" ht="3.75" customHeight="1">
      <c r="A22" s="456"/>
      <c r="B22" s="546"/>
      <c r="C22" s="546"/>
      <c r="D22" s="546"/>
      <c r="E22" s="546"/>
      <c r="F22" s="546"/>
      <c r="G22" s="546"/>
      <c r="H22" s="546"/>
      <c r="I22" s="546"/>
      <c r="J22" s="457"/>
      <c r="K22" s="405"/>
      <c r="L22" s="406"/>
      <c r="M22" s="405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4"/>
      <c r="Z22" s="405"/>
      <c r="AA22" s="404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  <c r="AS22" s="378"/>
      <c r="AT22" s="378"/>
      <c r="AU22" s="378"/>
    </row>
    <row r="23" spans="1:47">
      <c r="A23" s="458" t="s">
        <v>245</v>
      </c>
      <c r="B23" s="547">
        <f>SUM(B21:B21)</f>
        <v>127.6</v>
      </c>
      <c r="C23" s="547">
        <f>SUM(C21:C21)</f>
        <v>121.87</v>
      </c>
      <c r="D23" s="547">
        <v>121.5</v>
      </c>
      <c r="E23" s="547">
        <f>SUM(E21:E21)</f>
        <v>280.76</v>
      </c>
      <c r="F23" s="547">
        <v>223.5</v>
      </c>
      <c r="G23" s="547">
        <f>SUM(G21:G21)</f>
        <v>253.34952044173446</v>
      </c>
      <c r="H23" s="547">
        <v>248.46</v>
      </c>
      <c r="I23" s="547">
        <v>248.86</v>
      </c>
      <c r="J23" s="459">
        <f>((I23-H23)/H23)</f>
        <v>1.6099170892699254E-3</v>
      </c>
      <c r="K23" s="405"/>
      <c r="L23" s="406"/>
      <c r="M23" s="405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4"/>
      <c r="Z23" s="405"/>
      <c r="AA23" s="404"/>
      <c r="AB23" s="378"/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378"/>
      <c r="AN23" s="378"/>
      <c r="AO23" s="378"/>
      <c r="AP23" s="378"/>
      <c r="AQ23" s="378"/>
      <c r="AR23" s="378"/>
      <c r="AS23" s="378"/>
      <c r="AT23" s="378"/>
      <c r="AU23" s="378"/>
    </row>
    <row r="24" spans="1:47" ht="9" customHeight="1">
      <c r="A24" s="437"/>
      <c r="B24" s="548"/>
      <c r="C24" s="548"/>
      <c r="D24" s="548"/>
      <c r="E24" s="548"/>
      <c r="F24" s="548"/>
      <c r="G24" s="548"/>
      <c r="H24" s="548"/>
      <c r="I24" s="548"/>
      <c r="J24" s="430"/>
      <c r="K24" s="405"/>
      <c r="L24" s="406"/>
      <c r="M24" s="405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4"/>
      <c r="Z24" s="405"/>
      <c r="AA24" s="404"/>
      <c r="AB24" s="378"/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378"/>
      <c r="AN24" s="378"/>
      <c r="AO24" s="378"/>
      <c r="AP24" s="378"/>
      <c r="AQ24" s="378"/>
      <c r="AR24" s="378"/>
      <c r="AS24" s="378"/>
      <c r="AT24" s="378"/>
      <c r="AU24" s="378"/>
    </row>
    <row r="25" spans="1:47" ht="19.5" customHeight="1">
      <c r="A25" s="460" t="s">
        <v>241</v>
      </c>
      <c r="B25" s="549"/>
      <c r="C25" s="549"/>
      <c r="D25" s="549"/>
      <c r="E25" s="549"/>
      <c r="F25" s="549"/>
      <c r="G25" s="549"/>
      <c r="H25" s="549"/>
      <c r="I25" s="549"/>
      <c r="J25" s="452"/>
      <c r="K25" s="405"/>
      <c r="L25" s="406"/>
      <c r="M25" s="405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4"/>
      <c r="Z25" s="405"/>
      <c r="AA25" s="404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378"/>
    </row>
    <row r="26" spans="1:47" ht="3.75" customHeight="1">
      <c r="A26" s="453"/>
      <c r="B26" s="549"/>
      <c r="C26" s="549"/>
      <c r="D26" s="549"/>
      <c r="E26" s="549"/>
      <c r="F26" s="549"/>
      <c r="G26" s="549"/>
      <c r="H26" s="549"/>
      <c r="I26" s="549"/>
      <c r="J26" s="452"/>
      <c r="K26" s="405"/>
      <c r="L26" s="406"/>
      <c r="M26" s="405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4"/>
      <c r="Z26" s="405"/>
      <c r="AA26" s="404"/>
      <c r="AB26" s="378"/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378"/>
      <c r="AN26" s="378"/>
      <c r="AO26" s="378"/>
      <c r="AP26" s="378"/>
      <c r="AQ26" s="378"/>
      <c r="AR26" s="378"/>
      <c r="AS26" s="378"/>
      <c r="AT26" s="378"/>
      <c r="AU26" s="378"/>
    </row>
    <row r="27" spans="1:47">
      <c r="A27" s="454" t="s">
        <v>19</v>
      </c>
      <c r="B27" s="544">
        <v>11.8</v>
      </c>
      <c r="C27" s="544">
        <v>11.71</v>
      </c>
      <c r="D27" s="544">
        <v>9.4</v>
      </c>
      <c r="E27" s="545">
        <v>6.6</v>
      </c>
      <c r="F27" s="545">
        <v>5</v>
      </c>
      <c r="G27" s="545">
        <v>2.0228113911255186</v>
      </c>
      <c r="H27" s="545">
        <v>26.231291201009935</v>
      </c>
      <c r="I27" s="545">
        <v>2.4300000000000002</v>
      </c>
      <c r="J27" s="455">
        <f>((I27-H27)/H27)</f>
        <v>-0.90736254721969456</v>
      </c>
      <c r="K27" s="405"/>
      <c r="L27" s="406"/>
      <c r="M27" s="405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4"/>
      <c r="Z27" s="405"/>
      <c r="AA27" s="404"/>
      <c r="AB27" s="378"/>
      <c r="AC27" s="378"/>
      <c r="AD27" s="378"/>
      <c r="AE27" s="378"/>
      <c r="AF27" s="378"/>
      <c r="AG27" s="378"/>
      <c r="AH27" s="378"/>
      <c r="AI27" s="378"/>
      <c r="AJ27" s="378"/>
      <c r="AK27" s="378"/>
      <c r="AL27" s="378"/>
      <c r="AM27" s="378"/>
      <c r="AN27" s="378"/>
      <c r="AO27" s="378"/>
      <c r="AP27" s="378"/>
      <c r="AQ27" s="378"/>
      <c r="AR27" s="378"/>
      <c r="AS27" s="378"/>
      <c r="AT27" s="378"/>
      <c r="AU27" s="378"/>
    </row>
    <row r="28" spans="1:47">
      <c r="A28" s="454" t="s">
        <v>20</v>
      </c>
      <c r="B28" s="544">
        <v>13.2</v>
      </c>
      <c r="C28" s="544">
        <v>6.91</v>
      </c>
      <c r="D28" s="544">
        <v>5.5</v>
      </c>
      <c r="E28" s="545">
        <v>2.4300000000000002</v>
      </c>
      <c r="F28" s="545">
        <v>2.7</v>
      </c>
      <c r="G28" s="545">
        <v>15.754427829481683</v>
      </c>
      <c r="H28" s="545">
        <v>5.009623379288251</v>
      </c>
      <c r="I28" s="545">
        <v>2.4300000000000002</v>
      </c>
      <c r="J28" s="455">
        <f>((I28-H28)/H28)</f>
        <v>-0.51493359559790985</v>
      </c>
      <c r="K28" s="405"/>
      <c r="L28" s="406"/>
      <c r="M28" s="405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4"/>
      <c r="Z28" s="405"/>
      <c r="AA28" s="404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  <c r="AL28" s="378"/>
      <c r="AM28" s="378"/>
      <c r="AN28" s="378"/>
      <c r="AO28" s="378"/>
      <c r="AP28" s="378"/>
      <c r="AQ28" s="378"/>
      <c r="AR28" s="378"/>
      <c r="AS28" s="378"/>
      <c r="AT28" s="378"/>
      <c r="AU28" s="378"/>
    </row>
    <row r="29" spans="1:47" ht="3.75" customHeight="1">
      <c r="A29" s="456"/>
      <c r="B29" s="546"/>
      <c r="C29" s="546"/>
      <c r="D29" s="546"/>
      <c r="E29" s="546"/>
      <c r="F29" s="546"/>
      <c r="G29" s="546"/>
      <c r="H29" s="546"/>
      <c r="I29" s="546"/>
      <c r="J29" s="457"/>
      <c r="K29" s="405"/>
      <c r="L29" s="406"/>
      <c r="M29" s="405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406"/>
      <c r="Y29" s="404"/>
      <c r="Z29" s="405"/>
      <c r="AA29" s="404"/>
      <c r="AB29" s="378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8"/>
      <c r="AN29" s="378"/>
      <c r="AO29" s="378"/>
      <c r="AP29" s="378"/>
      <c r="AQ29" s="378"/>
      <c r="AR29" s="378"/>
      <c r="AS29" s="378"/>
      <c r="AT29" s="378"/>
      <c r="AU29" s="378"/>
    </row>
    <row r="30" spans="1:47">
      <c r="A30" s="458" t="s">
        <v>246</v>
      </c>
      <c r="B30" s="547">
        <f t="shared" ref="B30:I30" si="0">SUM(B27:B29)</f>
        <v>25</v>
      </c>
      <c r="C30" s="547">
        <f t="shared" si="0"/>
        <v>18.62</v>
      </c>
      <c r="D30" s="547">
        <f t="shared" si="0"/>
        <v>14.9</v>
      </c>
      <c r="E30" s="547">
        <f t="shared" si="0"/>
        <v>9.0299999999999994</v>
      </c>
      <c r="F30" s="547">
        <f t="shared" si="0"/>
        <v>7.7</v>
      </c>
      <c r="G30" s="547">
        <f t="shared" si="0"/>
        <v>17.7772392206072</v>
      </c>
      <c r="H30" s="547">
        <f t="shared" si="0"/>
        <v>31.240914580298185</v>
      </c>
      <c r="I30" s="547">
        <f t="shared" si="0"/>
        <v>4.8600000000000003</v>
      </c>
      <c r="J30" s="459">
        <f>((I30-H30)/H30)</f>
        <v>-0.84443477198759997</v>
      </c>
      <c r="K30" s="405"/>
      <c r="L30" s="406"/>
      <c r="M30" s="405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4"/>
      <c r="Z30" s="405"/>
      <c r="AA30" s="404"/>
      <c r="AB30" s="378"/>
      <c r="AC30" s="378"/>
      <c r="AD30" s="378"/>
      <c r="AE30" s="378"/>
      <c r="AF30" s="378"/>
      <c r="AG30" s="378"/>
      <c r="AH30" s="378"/>
      <c r="AI30" s="378"/>
      <c r="AJ30" s="378"/>
      <c r="AK30" s="378"/>
      <c r="AL30" s="378"/>
      <c r="AM30" s="378"/>
      <c r="AN30" s="378"/>
      <c r="AO30" s="378"/>
      <c r="AP30" s="378"/>
      <c r="AQ30" s="378"/>
      <c r="AR30" s="378"/>
      <c r="AS30" s="378"/>
      <c r="AT30" s="378"/>
      <c r="AU30" s="378"/>
    </row>
    <row r="31" spans="1:47" ht="9" customHeight="1">
      <c r="A31" s="437"/>
      <c r="B31" s="548"/>
      <c r="C31" s="548"/>
      <c r="D31" s="548"/>
      <c r="E31" s="548"/>
      <c r="F31" s="548"/>
      <c r="G31" s="548"/>
      <c r="H31" s="548"/>
      <c r="I31" s="548"/>
      <c r="J31" s="430"/>
      <c r="K31" s="405"/>
      <c r="L31" s="406"/>
      <c r="M31" s="405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4"/>
      <c r="Z31" s="405"/>
      <c r="AA31" s="404"/>
      <c r="AB31" s="378"/>
      <c r="AC31" s="378"/>
      <c r="AD31" s="378"/>
      <c r="AE31" s="378"/>
      <c r="AF31" s="378"/>
      <c r="AG31" s="378"/>
      <c r="AH31" s="378"/>
      <c r="AI31" s="378"/>
      <c r="AJ31" s="378"/>
      <c r="AK31" s="378"/>
      <c r="AL31" s="378"/>
      <c r="AM31" s="378"/>
      <c r="AN31" s="378"/>
      <c r="AO31" s="378"/>
      <c r="AP31" s="378"/>
      <c r="AQ31" s="378"/>
      <c r="AR31" s="378"/>
      <c r="AS31" s="378"/>
      <c r="AT31" s="378"/>
      <c r="AU31" s="378"/>
    </row>
    <row r="32" spans="1:47" ht="19.5" customHeight="1">
      <c r="A32" s="460" t="s">
        <v>247</v>
      </c>
      <c r="B32" s="549"/>
      <c r="C32" s="549"/>
      <c r="D32" s="549"/>
      <c r="E32" s="549"/>
      <c r="F32" s="549"/>
      <c r="G32" s="549"/>
      <c r="H32" s="549"/>
      <c r="I32" s="549"/>
      <c r="J32" s="452"/>
      <c r="K32" s="405"/>
      <c r="L32" s="406"/>
      <c r="M32" s="405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4"/>
      <c r="Z32" s="405"/>
      <c r="AA32" s="404"/>
      <c r="AB32" s="378"/>
      <c r="AC32" s="378"/>
      <c r="AD32" s="378"/>
      <c r="AE32" s="378"/>
      <c r="AF32" s="378"/>
      <c r="AG32" s="378"/>
      <c r="AH32" s="378"/>
      <c r="AI32" s="378"/>
      <c r="AJ32" s="378"/>
      <c r="AK32" s="378"/>
      <c r="AL32" s="378"/>
      <c r="AM32" s="378"/>
      <c r="AN32" s="378"/>
      <c r="AO32" s="378"/>
      <c r="AP32" s="378"/>
      <c r="AQ32" s="378"/>
      <c r="AR32" s="378"/>
      <c r="AS32" s="378"/>
      <c r="AT32" s="378"/>
      <c r="AU32" s="378"/>
    </row>
    <row r="33" spans="1:47" ht="3.75" customHeight="1">
      <c r="A33" s="453"/>
      <c r="B33" s="549"/>
      <c r="C33" s="549"/>
      <c r="D33" s="549"/>
      <c r="E33" s="549"/>
      <c r="F33" s="549"/>
      <c r="G33" s="549"/>
      <c r="H33" s="549"/>
      <c r="I33" s="549"/>
      <c r="J33" s="452"/>
      <c r="K33" s="405"/>
      <c r="L33" s="406"/>
      <c r="M33" s="405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4"/>
      <c r="Z33" s="405"/>
      <c r="AA33" s="404"/>
      <c r="AB33" s="378"/>
      <c r="AC33" s="378"/>
      <c r="AD33" s="378"/>
      <c r="AE33" s="378"/>
      <c r="AF33" s="378"/>
      <c r="AG33" s="378"/>
      <c r="AH33" s="378"/>
      <c r="AI33" s="378"/>
      <c r="AJ33" s="378"/>
      <c r="AK33" s="378"/>
      <c r="AL33" s="378"/>
      <c r="AM33" s="378"/>
      <c r="AN33" s="378"/>
      <c r="AO33" s="378"/>
      <c r="AP33" s="378"/>
      <c r="AQ33" s="378"/>
      <c r="AR33" s="378"/>
      <c r="AS33" s="378"/>
      <c r="AT33" s="378"/>
      <c r="AU33" s="378"/>
    </row>
    <row r="34" spans="1:47">
      <c r="A34" s="454" t="s">
        <v>53</v>
      </c>
      <c r="B34" s="544">
        <v>39.299999999999997</v>
      </c>
      <c r="C34" s="544">
        <v>63.48</v>
      </c>
      <c r="D34" s="544">
        <v>68.099999999999994</v>
      </c>
      <c r="E34" s="544">
        <v>89.85</v>
      </c>
      <c r="F34" s="544">
        <v>109.3</v>
      </c>
      <c r="G34" s="544">
        <v>104.19084595717474</v>
      </c>
      <c r="H34" s="544">
        <v>109.93957941051114</v>
      </c>
      <c r="I34" s="545">
        <v>91.09</v>
      </c>
      <c r="J34" s="455">
        <f>((I34-H34)/H34)</f>
        <v>-0.17145398874164661</v>
      </c>
      <c r="K34" s="405"/>
      <c r="L34" s="406"/>
      <c r="M34" s="405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4"/>
      <c r="Z34" s="405"/>
      <c r="AA34" s="404"/>
      <c r="AB34" s="378"/>
      <c r="AC34" s="378"/>
      <c r="AD34" s="378"/>
      <c r="AE34" s="378"/>
      <c r="AF34" s="378"/>
      <c r="AG34" s="378"/>
      <c r="AH34" s="378"/>
      <c r="AI34" s="378"/>
      <c r="AJ34" s="378"/>
      <c r="AK34" s="378"/>
      <c r="AL34" s="378"/>
      <c r="AM34" s="378"/>
      <c r="AN34" s="378"/>
      <c r="AO34" s="378"/>
      <c r="AP34" s="378"/>
      <c r="AQ34" s="378"/>
      <c r="AR34" s="378"/>
      <c r="AS34" s="378"/>
      <c r="AT34" s="378"/>
      <c r="AU34" s="378"/>
    </row>
    <row r="35" spans="1:47">
      <c r="A35" s="454" t="s">
        <v>23</v>
      </c>
      <c r="B35" s="544">
        <v>6.4</v>
      </c>
      <c r="C35" s="544" t="s">
        <v>35</v>
      </c>
      <c r="D35" s="544">
        <v>14.5</v>
      </c>
      <c r="E35" s="545">
        <v>13.28</v>
      </c>
      <c r="F35" s="545">
        <v>10.7</v>
      </c>
      <c r="G35" s="545">
        <v>17.392808219178082</v>
      </c>
      <c r="H35" s="545">
        <v>7.8401013021456016</v>
      </c>
      <c r="I35" s="545">
        <v>7.3</v>
      </c>
      <c r="J35" s="455">
        <f>((I35-H35)/H35)</f>
        <v>-6.8889582076929565E-2</v>
      </c>
      <c r="K35" s="405"/>
      <c r="L35" s="406"/>
      <c r="M35" s="405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4"/>
      <c r="Z35" s="405"/>
      <c r="AA35" s="404"/>
      <c r="AB35" s="378"/>
      <c r="AC35" s="378"/>
      <c r="AD35" s="378"/>
      <c r="AE35" s="378"/>
      <c r="AF35" s="378"/>
      <c r="AG35" s="378"/>
      <c r="AH35" s="378"/>
      <c r="AI35" s="378"/>
      <c r="AJ35" s="378"/>
      <c r="AK35" s="378"/>
      <c r="AL35" s="378"/>
      <c r="AM35" s="378"/>
      <c r="AN35" s="378"/>
      <c r="AO35" s="378"/>
      <c r="AP35" s="378"/>
      <c r="AQ35" s="378"/>
      <c r="AR35" s="378"/>
      <c r="AS35" s="378"/>
      <c r="AT35" s="378"/>
      <c r="AU35" s="378"/>
    </row>
    <row r="36" spans="1:47">
      <c r="A36" s="454" t="s">
        <v>141</v>
      </c>
      <c r="B36" s="544">
        <v>51.9</v>
      </c>
      <c r="C36" s="544">
        <v>42.03</v>
      </c>
      <c r="D36" s="544">
        <v>58.9</v>
      </c>
      <c r="E36" s="545">
        <v>61.75</v>
      </c>
      <c r="F36" s="545">
        <v>39.4</v>
      </c>
      <c r="G36" s="545">
        <v>28.823285936800723</v>
      </c>
      <c r="H36" s="545">
        <v>11.794141449899595</v>
      </c>
      <c r="I36" s="544">
        <v>16.399999999999999</v>
      </c>
      <c r="J36" s="455">
        <f>((I36-H36)/H36)</f>
        <v>0.39052088442941424</v>
      </c>
      <c r="K36" s="405"/>
      <c r="L36" s="406"/>
      <c r="M36" s="405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4"/>
      <c r="Z36" s="405"/>
      <c r="AA36" s="404"/>
      <c r="AB36" s="378"/>
      <c r="AC36" s="378"/>
      <c r="AD36" s="378"/>
      <c r="AE36" s="378"/>
      <c r="AF36" s="378"/>
      <c r="AG36" s="378"/>
      <c r="AH36" s="378"/>
      <c r="AI36" s="378"/>
      <c r="AJ36" s="378"/>
      <c r="AK36" s="378"/>
      <c r="AL36" s="378"/>
      <c r="AM36" s="378"/>
      <c r="AN36" s="378"/>
      <c r="AO36" s="378"/>
      <c r="AP36" s="378"/>
      <c r="AQ36" s="378"/>
      <c r="AR36" s="378"/>
      <c r="AS36" s="378"/>
      <c r="AT36" s="378"/>
      <c r="AU36" s="378"/>
    </row>
    <row r="37" spans="1:47" ht="3.75" customHeight="1">
      <c r="A37" s="456"/>
      <c r="B37" s="546"/>
      <c r="C37" s="546"/>
      <c r="D37" s="546"/>
      <c r="E37" s="546"/>
      <c r="F37" s="546"/>
      <c r="G37" s="546"/>
      <c r="H37" s="546"/>
      <c r="I37" s="546"/>
      <c r="J37" s="457"/>
      <c r="K37" s="405"/>
      <c r="L37" s="406"/>
      <c r="M37" s="405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4"/>
      <c r="Z37" s="405"/>
      <c r="AA37" s="404"/>
      <c r="AB37" s="378"/>
      <c r="AC37" s="378"/>
      <c r="AD37" s="378"/>
      <c r="AE37" s="378"/>
      <c r="AF37" s="378"/>
      <c r="AG37" s="378"/>
      <c r="AH37" s="378"/>
      <c r="AI37" s="378"/>
      <c r="AJ37" s="378"/>
      <c r="AK37" s="378"/>
      <c r="AL37" s="378"/>
      <c r="AM37" s="378"/>
      <c r="AN37" s="378"/>
      <c r="AO37" s="378"/>
      <c r="AP37" s="378"/>
      <c r="AQ37" s="378"/>
      <c r="AR37" s="378"/>
      <c r="AS37" s="378"/>
      <c r="AT37" s="378"/>
      <c r="AU37" s="378"/>
    </row>
    <row r="38" spans="1:47">
      <c r="A38" s="458" t="s">
        <v>248</v>
      </c>
      <c r="B38" s="547">
        <f>SUM(B34:B37)</f>
        <v>97.6</v>
      </c>
      <c r="C38" s="547">
        <f>SUM(C34:C37)</f>
        <v>105.50999999999999</v>
      </c>
      <c r="D38" s="547">
        <f>SUM(D34:D37)</f>
        <v>141.5</v>
      </c>
      <c r="E38" s="547">
        <f t="shared" ref="E38:I38" si="1">SUM(E34:E37)</f>
        <v>164.88</v>
      </c>
      <c r="F38" s="547">
        <f t="shared" si="1"/>
        <v>159.4</v>
      </c>
      <c r="G38" s="547">
        <f t="shared" si="1"/>
        <v>150.40694011315355</v>
      </c>
      <c r="H38" s="547">
        <f t="shared" si="1"/>
        <v>129.57382216255633</v>
      </c>
      <c r="I38" s="547">
        <f t="shared" si="1"/>
        <v>114.78999999999999</v>
      </c>
      <c r="J38" s="459">
        <f>((H38-G38)/G38)</f>
        <v>-0.13851167994591299</v>
      </c>
      <c r="K38" s="405"/>
      <c r="L38" s="406"/>
      <c r="M38" s="405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4"/>
      <c r="Z38" s="405"/>
      <c r="AA38" s="404"/>
      <c r="AB38" s="378"/>
      <c r="AC38" s="378"/>
      <c r="AD38" s="378"/>
      <c r="AE38" s="378"/>
      <c r="AF38" s="378"/>
      <c r="AG38" s="378"/>
      <c r="AH38" s="378"/>
      <c r="AI38" s="378"/>
      <c r="AJ38" s="378"/>
      <c r="AK38" s="378"/>
      <c r="AL38" s="378"/>
      <c r="AM38" s="378"/>
      <c r="AN38" s="378"/>
      <c r="AO38" s="378"/>
      <c r="AP38" s="378"/>
      <c r="AQ38" s="378"/>
      <c r="AR38" s="378"/>
      <c r="AS38" s="378"/>
      <c r="AT38" s="378"/>
      <c r="AU38" s="378"/>
    </row>
    <row r="39" spans="1:47" ht="9" customHeight="1">
      <c r="A39" s="437"/>
      <c r="B39" s="403"/>
      <c r="C39" s="426"/>
      <c r="D39" s="427"/>
      <c r="E39" s="427"/>
      <c r="F39" s="427"/>
      <c r="G39" s="427"/>
      <c r="H39" s="427"/>
      <c r="I39" s="427"/>
      <c r="J39" s="430"/>
      <c r="K39" s="405"/>
      <c r="L39" s="406"/>
      <c r="M39" s="405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4"/>
      <c r="Z39" s="405"/>
      <c r="AA39" s="404"/>
      <c r="AB39" s="378"/>
      <c r="AC39" s="378"/>
      <c r="AD39" s="378"/>
      <c r="AE39" s="378"/>
      <c r="AF39" s="378"/>
      <c r="AG39" s="378"/>
      <c r="AH39" s="378"/>
      <c r="AI39" s="378"/>
      <c r="AJ39" s="378"/>
      <c r="AK39" s="378"/>
      <c r="AL39" s="378"/>
      <c r="AM39" s="378"/>
      <c r="AN39" s="378"/>
      <c r="AO39" s="378"/>
      <c r="AP39" s="378"/>
      <c r="AQ39" s="378"/>
      <c r="AR39" s="378"/>
      <c r="AS39" s="378"/>
      <c r="AT39" s="378"/>
      <c r="AU39" s="378"/>
    </row>
    <row r="40" spans="1:47" ht="9" customHeight="1">
      <c r="A40" s="437"/>
      <c r="B40" s="403"/>
      <c r="C40" s="426"/>
      <c r="D40" s="427"/>
      <c r="E40" s="427"/>
      <c r="F40" s="427"/>
      <c r="G40" s="427"/>
      <c r="H40" s="427"/>
      <c r="I40" s="427"/>
      <c r="J40" s="430"/>
      <c r="K40" s="405"/>
      <c r="L40" s="406"/>
      <c r="M40" s="405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4"/>
      <c r="Z40" s="405"/>
      <c r="AA40" s="404"/>
      <c r="AB40" s="378"/>
      <c r="AC40" s="378"/>
      <c r="AD40" s="378"/>
      <c r="AE40" s="378"/>
      <c r="AF40" s="378"/>
      <c r="AG40" s="378"/>
      <c r="AH40" s="378"/>
      <c r="AI40" s="378"/>
      <c r="AJ40" s="378"/>
      <c r="AK40" s="378"/>
      <c r="AL40" s="378"/>
      <c r="AM40" s="378"/>
      <c r="AN40" s="378"/>
      <c r="AO40" s="378"/>
      <c r="AP40" s="378"/>
      <c r="AQ40" s="378"/>
      <c r="AR40" s="378"/>
      <c r="AS40" s="378"/>
      <c r="AT40" s="378"/>
      <c r="AU40" s="378"/>
    </row>
    <row r="41" spans="1:47" ht="15" customHeight="1">
      <c r="A41" s="461" t="s">
        <v>436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05"/>
      <c r="L41" s="406"/>
      <c r="M41" s="405"/>
      <c r="N41" s="406"/>
      <c r="O41" s="406"/>
      <c r="P41" s="406"/>
      <c r="Q41" s="406"/>
      <c r="R41" s="406"/>
      <c r="S41" s="406"/>
      <c r="T41" s="406"/>
      <c r="U41" s="406"/>
      <c r="V41" s="406"/>
      <c r="W41" s="406"/>
      <c r="X41" s="406"/>
      <c r="Y41" s="404"/>
      <c r="Z41" s="405"/>
      <c r="AA41" s="404"/>
      <c r="AB41" s="378"/>
      <c r="AC41" s="378"/>
      <c r="AD41" s="378"/>
      <c r="AE41" s="378"/>
      <c r="AF41" s="378"/>
      <c r="AG41" s="378"/>
      <c r="AH41" s="378"/>
      <c r="AI41" s="378"/>
      <c r="AJ41" s="378"/>
      <c r="AK41" s="378"/>
      <c r="AL41" s="378"/>
      <c r="AM41" s="378"/>
      <c r="AN41" s="378"/>
      <c r="AO41" s="378"/>
      <c r="AP41" s="378"/>
      <c r="AQ41" s="378"/>
      <c r="AR41" s="378"/>
      <c r="AS41" s="378"/>
      <c r="AT41" s="378"/>
      <c r="AU41" s="378"/>
    </row>
    <row r="42" spans="1:47" ht="15" customHeight="1">
      <c r="A42" s="462"/>
      <c r="B42" s="462"/>
      <c r="C42" s="462"/>
      <c r="D42" s="462"/>
      <c r="E42" s="462"/>
      <c r="F42" s="462"/>
      <c r="G42" s="462"/>
      <c r="H42" s="462"/>
      <c r="I42" s="462"/>
      <c r="J42" s="462"/>
      <c r="K42" s="405"/>
      <c r="L42" s="406"/>
      <c r="M42" s="405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406"/>
      <c r="Y42" s="404"/>
      <c r="Z42" s="405"/>
      <c r="AA42" s="404"/>
      <c r="AB42" s="378"/>
      <c r="AC42" s="378"/>
      <c r="AD42" s="378"/>
      <c r="AE42" s="378"/>
      <c r="AF42" s="378"/>
      <c r="AG42" s="378"/>
      <c r="AH42" s="378"/>
      <c r="AI42" s="378"/>
      <c r="AJ42" s="378"/>
      <c r="AK42" s="378"/>
      <c r="AL42" s="378"/>
      <c r="AM42" s="378"/>
      <c r="AN42" s="378"/>
      <c r="AO42" s="378"/>
      <c r="AP42" s="378"/>
      <c r="AQ42" s="378"/>
      <c r="AR42" s="378"/>
      <c r="AS42" s="378"/>
      <c r="AT42" s="378"/>
      <c r="AU42" s="378"/>
    </row>
    <row r="43" spans="1:47" ht="15" customHeight="1">
      <c r="A43" s="437"/>
      <c r="B43" s="615" t="s">
        <v>133</v>
      </c>
      <c r="C43" s="615"/>
      <c r="D43" s="615"/>
      <c r="E43" s="615"/>
      <c r="F43" s="615"/>
      <c r="G43" s="615"/>
      <c r="H43" s="615"/>
      <c r="I43" s="615"/>
      <c r="J43" s="437"/>
      <c r="K43" s="405"/>
      <c r="L43" s="406"/>
      <c r="M43" s="405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4"/>
      <c r="Z43" s="405"/>
      <c r="AA43" s="404"/>
      <c r="AB43" s="378"/>
      <c r="AC43" s="378"/>
      <c r="AD43" s="378"/>
      <c r="AE43" s="378"/>
      <c r="AF43" s="378"/>
      <c r="AG43" s="378"/>
      <c r="AH43" s="378"/>
      <c r="AI43" s="378"/>
      <c r="AJ43" s="378"/>
      <c r="AK43" s="378"/>
      <c r="AL43" s="378"/>
      <c r="AM43" s="378"/>
      <c r="AN43" s="378"/>
      <c r="AO43" s="378"/>
      <c r="AP43" s="378"/>
      <c r="AQ43" s="378"/>
      <c r="AR43" s="378"/>
      <c r="AS43" s="378"/>
      <c r="AT43" s="378"/>
      <c r="AU43" s="378"/>
    </row>
    <row r="44" spans="1:47" ht="6" customHeight="1">
      <c r="A44" s="437"/>
      <c r="B44" s="440"/>
      <c r="C44" s="440"/>
      <c r="D44" s="440"/>
      <c r="E44" s="440"/>
      <c r="F44" s="441"/>
      <c r="G44" s="441"/>
      <c r="H44" s="441"/>
      <c r="I44" s="441"/>
      <c r="J44" s="437"/>
      <c r="K44" s="405"/>
      <c r="L44" s="406"/>
      <c r="M44" s="405"/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4"/>
      <c r="Z44" s="405"/>
      <c r="AA44" s="404"/>
      <c r="AB44" s="378"/>
      <c r="AC44" s="378"/>
      <c r="AD44" s="378"/>
      <c r="AE44" s="378"/>
      <c r="AF44" s="378"/>
      <c r="AG44" s="378"/>
      <c r="AH44" s="378"/>
      <c r="AI44" s="378"/>
      <c r="AJ44" s="378"/>
      <c r="AK44" s="378"/>
      <c r="AL44" s="378"/>
      <c r="AM44" s="378"/>
      <c r="AN44" s="378"/>
      <c r="AO44" s="378"/>
      <c r="AP44" s="378"/>
      <c r="AQ44" s="378"/>
      <c r="AR44" s="378"/>
      <c r="AS44" s="378"/>
      <c r="AT44" s="378"/>
      <c r="AU44" s="378"/>
    </row>
    <row r="45" spans="1:47" ht="12.75" customHeight="1">
      <c r="A45" s="442"/>
      <c r="B45" s="443"/>
      <c r="C45" s="443"/>
      <c r="D45" s="443"/>
      <c r="E45" s="443"/>
      <c r="F45" s="443"/>
      <c r="G45" s="443"/>
      <c r="H45" s="443"/>
      <c r="I45" s="443"/>
      <c r="J45" s="444" t="s">
        <v>134</v>
      </c>
      <c r="K45" s="405"/>
      <c r="L45" s="406"/>
      <c r="M45" s="405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4"/>
      <c r="Z45" s="405"/>
      <c r="AA45" s="404"/>
      <c r="AB45" s="378"/>
      <c r="AC45" s="378"/>
      <c r="AD45" s="378"/>
      <c r="AE45" s="378"/>
      <c r="AF45" s="378"/>
      <c r="AG45" s="378"/>
      <c r="AH45" s="378"/>
      <c r="AI45" s="378"/>
      <c r="AJ45" s="378"/>
      <c r="AK45" s="378"/>
      <c r="AL45" s="378"/>
      <c r="AM45" s="378"/>
      <c r="AN45" s="378"/>
      <c r="AO45" s="378"/>
      <c r="AP45" s="378"/>
      <c r="AQ45" s="378"/>
      <c r="AR45" s="378"/>
      <c r="AS45" s="378"/>
      <c r="AT45" s="378"/>
      <c r="AU45" s="378"/>
    </row>
    <row r="46" spans="1:47" ht="12.75" customHeight="1">
      <c r="A46" s="445"/>
      <c r="B46" s="446">
        <v>1991</v>
      </c>
      <c r="C46" s="446">
        <v>1995</v>
      </c>
      <c r="D46" s="446">
        <v>1999</v>
      </c>
      <c r="E46" s="446">
        <v>2004</v>
      </c>
      <c r="F46" s="446">
        <v>2007</v>
      </c>
      <c r="G46" s="446">
        <v>2011</v>
      </c>
      <c r="H46" s="446">
        <v>2013</v>
      </c>
      <c r="I46" s="446">
        <v>2015</v>
      </c>
      <c r="J46" s="444" t="s">
        <v>135</v>
      </c>
      <c r="K46" s="405"/>
      <c r="L46" s="406"/>
      <c r="M46" s="405"/>
      <c r="N46" s="406"/>
      <c r="O46" s="406"/>
      <c r="P46" s="406"/>
      <c r="Q46" s="406"/>
      <c r="R46" s="406"/>
      <c r="S46" s="406"/>
      <c r="T46" s="406"/>
      <c r="U46" s="406"/>
      <c r="V46" s="406"/>
      <c r="W46" s="406"/>
      <c r="X46" s="406"/>
      <c r="Y46" s="404"/>
      <c r="Z46" s="405"/>
      <c r="AA46" s="404"/>
      <c r="AB46" s="378"/>
      <c r="AC46" s="378"/>
      <c r="AD46" s="378"/>
      <c r="AE46" s="378"/>
      <c r="AF46" s="378"/>
      <c r="AG46" s="378"/>
      <c r="AH46" s="378"/>
      <c r="AI46" s="378"/>
      <c r="AJ46" s="378"/>
      <c r="AK46" s="378"/>
      <c r="AL46" s="378"/>
      <c r="AM46" s="378"/>
      <c r="AN46" s="378"/>
      <c r="AO46" s="378"/>
      <c r="AP46" s="378"/>
      <c r="AQ46" s="378"/>
      <c r="AR46" s="378"/>
      <c r="AS46" s="378"/>
      <c r="AT46" s="378"/>
      <c r="AU46" s="378"/>
    </row>
    <row r="47" spans="1:47" ht="12.75" customHeight="1">
      <c r="A47" s="447" t="s">
        <v>33</v>
      </c>
      <c r="B47" s="446" t="s">
        <v>46</v>
      </c>
      <c r="C47" s="446" t="s">
        <v>46</v>
      </c>
      <c r="D47" s="446" t="s">
        <v>46</v>
      </c>
      <c r="E47" s="446" t="s">
        <v>46</v>
      </c>
      <c r="F47" s="446" t="s">
        <v>46</v>
      </c>
      <c r="G47" s="446" t="s">
        <v>46</v>
      </c>
      <c r="H47" s="446" t="s">
        <v>46</v>
      </c>
      <c r="I47" s="446" t="s">
        <v>46</v>
      </c>
      <c r="J47" s="444" t="s">
        <v>243</v>
      </c>
      <c r="K47" s="405"/>
      <c r="L47" s="406"/>
      <c r="M47" s="405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4"/>
      <c r="Z47" s="405"/>
      <c r="AA47" s="404"/>
      <c r="AB47" s="378"/>
      <c r="AC47" s="378"/>
      <c r="AD47" s="378"/>
      <c r="AE47" s="378"/>
      <c r="AF47" s="378"/>
      <c r="AG47" s="378"/>
      <c r="AH47" s="378"/>
      <c r="AI47" s="378"/>
      <c r="AJ47" s="378"/>
      <c r="AK47" s="378"/>
      <c r="AL47" s="378"/>
      <c r="AM47" s="378"/>
      <c r="AN47" s="378"/>
      <c r="AO47" s="378"/>
      <c r="AP47" s="378"/>
      <c r="AQ47" s="378"/>
      <c r="AR47" s="378"/>
      <c r="AS47" s="378"/>
      <c r="AT47" s="378"/>
      <c r="AU47" s="378"/>
    </row>
    <row r="48" spans="1:47" ht="3.75" customHeight="1">
      <c r="A48" s="437"/>
      <c r="B48" s="403"/>
      <c r="C48" s="426"/>
      <c r="D48" s="427"/>
      <c r="E48" s="427"/>
      <c r="F48" s="427"/>
      <c r="G48" s="427"/>
      <c r="H48" s="427"/>
      <c r="I48" s="427"/>
      <c r="J48" s="430"/>
      <c r="K48" s="405"/>
      <c r="L48" s="406"/>
      <c r="M48" s="405"/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4"/>
      <c r="Z48" s="405"/>
      <c r="AA48" s="404"/>
      <c r="AB48" s="378"/>
      <c r="AC48" s="378"/>
      <c r="AD48" s="378"/>
      <c r="AE48" s="378"/>
      <c r="AF48" s="378"/>
      <c r="AG48" s="378"/>
      <c r="AH48" s="378"/>
      <c r="AI48" s="378"/>
      <c r="AJ48" s="378"/>
      <c r="AK48" s="378"/>
      <c r="AL48" s="378"/>
      <c r="AM48" s="378"/>
      <c r="AN48" s="378"/>
      <c r="AO48" s="378"/>
      <c r="AP48" s="378"/>
      <c r="AQ48" s="378"/>
      <c r="AR48" s="378"/>
      <c r="AS48" s="378"/>
      <c r="AT48" s="378"/>
      <c r="AU48" s="378"/>
    </row>
    <row r="49" spans="1:47" ht="19.5" customHeight="1">
      <c r="A49" s="460" t="s">
        <v>240</v>
      </c>
      <c r="B49" s="451"/>
      <c r="C49" s="451"/>
      <c r="D49" s="451"/>
      <c r="E49" s="451"/>
      <c r="F49" s="451"/>
      <c r="G49" s="451"/>
      <c r="H49" s="451"/>
      <c r="I49" s="451"/>
      <c r="J49" s="452"/>
      <c r="K49" s="405"/>
      <c r="L49" s="406"/>
      <c r="M49" s="405"/>
      <c r="N49" s="406"/>
      <c r="O49" s="406"/>
      <c r="P49" s="406"/>
      <c r="Q49" s="406"/>
      <c r="R49" s="406"/>
      <c r="S49" s="406"/>
      <c r="T49" s="406"/>
      <c r="U49" s="406"/>
      <c r="V49" s="406"/>
      <c r="W49" s="406"/>
      <c r="X49" s="406"/>
      <c r="Y49" s="404"/>
      <c r="Z49" s="405"/>
      <c r="AA49" s="404"/>
      <c r="AB49" s="378"/>
      <c r="AC49" s="378"/>
      <c r="AD49" s="378"/>
      <c r="AE49" s="378"/>
      <c r="AF49" s="378"/>
      <c r="AG49" s="378"/>
      <c r="AH49" s="378"/>
      <c r="AI49" s="378"/>
      <c r="AJ49" s="378"/>
      <c r="AK49" s="378"/>
      <c r="AL49" s="378"/>
      <c r="AM49" s="378"/>
      <c r="AN49" s="378"/>
      <c r="AO49" s="378"/>
      <c r="AP49" s="378"/>
      <c r="AQ49" s="378"/>
      <c r="AR49" s="378"/>
      <c r="AS49" s="378"/>
      <c r="AT49" s="378"/>
      <c r="AU49" s="378"/>
    </row>
    <row r="50" spans="1:47" ht="3.75" customHeight="1">
      <c r="A50" s="453"/>
      <c r="B50" s="451"/>
      <c r="C50" s="451"/>
      <c r="D50" s="451"/>
      <c r="E50" s="451"/>
      <c r="F50" s="451"/>
      <c r="G50" s="451"/>
      <c r="H50" s="451"/>
      <c r="I50" s="451"/>
      <c r="J50" s="452"/>
      <c r="K50" s="405"/>
      <c r="L50" s="406"/>
      <c r="M50" s="405"/>
      <c r="N50" s="406"/>
      <c r="O50" s="406"/>
      <c r="P50" s="406"/>
      <c r="Q50" s="406"/>
      <c r="R50" s="406"/>
      <c r="S50" s="406"/>
      <c r="T50" s="406"/>
      <c r="U50" s="406"/>
      <c r="V50" s="406"/>
      <c r="W50" s="406"/>
      <c r="X50" s="406"/>
      <c r="Y50" s="404"/>
      <c r="Z50" s="405"/>
      <c r="AA50" s="404"/>
      <c r="AB50" s="378"/>
      <c r="AC50" s="378"/>
      <c r="AD50" s="378"/>
      <c r="AE50" s="378"/>
      <c r="AF50" s="378"/>
      <c r="AG50" s="378"/>
      <c r="AH50" s="378"/>
      <c r="AI50" s="378"/>
      <c r="AJ50" s="378"/>
      <c r="AK50" s="378"/>
      <c r="AL50" s="378"/>
      <c r="AM50" s="378"/>
      <c r="AN50" s="378"/>
      <c r="AO50" s="378"/>
      <c r="AP50" s="378"/>
      <c r="AQ50" s="378"/>
      <c r="AR50" s="378"/>
      <c r="AS50" s="378"/>
      <c r="AT50" s="378"/>
      <c r="AU50" s="378"/>
    </row>
    <row r="51" spans="1:47">
      <c r="A51" s="454" t="s">
        <v>24</v>
      </c>
      <c r="B51" s="544">
        <v>269.89999999999998</v>
      </c>
      <c r="C51" s="544">
        <v>261.04000000000002</v>
      </c>
      <c r="D51" s="544">
        <v>360.8</v>
      </c>
      <c r="E51" s="545">
        <v>347.78</v>
      </c>
      <c r="F51" s="545">
        <v>436.3</v>
      </c>
      <c r="G51" s="545">
        <v>353.1274211785946</v>
      </c>
      <c r="H51" s="545">
        <v>335.38697668103288</v>
      </c>
      <c r="I51" s="545">
        <v>312.88</v>
      </c>
      <c r="J51" s="455">
        <f>((I51-H51)/H51)</f>
        <v>-6.7107485519445093E-2</v>
      </c>
      <c r="K51" s="405"/>
      <c r="L51" s="406"/>
      <c r="M51" s="405"/>
      <c r="N51" s="406"/>
      <c r="O51" s="406"/>
      <c r="P51" s="406"/>
      <c r="Q51" s="406"/>
      <c r="R51" s="406"/>
      <c r="S51" s="406"/>
      <c r="T51" s="406"/>
      <c r="U51" s="406"/>
      <c r="V51" s="406"/>
      <c r="W51" s="406"/>
      <c r="X51" s="406"/>
      <c r="Y51" s="404"/>
      <c r="Z51" s="405"/>
      <c r="AA51" s="404"/>
      <c r="AB51" s="378"/>
      <c r="AC51" s="378"/>
      <c r="AD51" s="378"/>
      <c r="AE51" s="378"/>
      <c r="AF51" s="378"/>
      <c r="AG51" s="378"/>
      <c r="AH51" s="378"/>
      <c r="AI51" s="378"/>
      <c r="AJ51" s="378"/>
      <c r="AK51" s="378"/>
      <c r="AL51" s="378"/>
      <c r="AM51" s="378"/>
      <c r="AN51" s="378"/>
      <c r="AO51" s="378"/>
      <c r="AP51" s="378"/>
      <c r="AQ51" s="378"/>
      <c r="AR51" s="378"/>
      <c r="AS51" s="378"/>
      <c r="AT51" s="378"/>
      <c r="AU51" s="378"/>
    </row>
    <row r="52" spans="1:47">
      <c r="A52" s="454" t="s">
        <v>25</v>
      </c>
      <c r="B52" s="544">
        <v>80.900000000000006</v>
      </c>
      <c r="C52" s="544">
        <v>73.84</v>
      </c>
      <c r="D52" s="544">
        <v>109.8</v>
      </c>
      <c r="E52" s="545">
        <v>99.61</v>
      </c>
      <c r="F52" s="545">
        <v>185.9</v>
      </c>
      <c r="G52" s="545">
        <v>166.4061906414957</v>
      </c>
      <c r="H52" s="545">
        <v>184.10004908476705</v>
      </c>
      <c r="I52" s="545">
        <v>164.07</v>
      </c>
      <c r="J52" s="455">
        <f>((I52-H52)/H52)</f>
        <v>-0.10879980306547565</v>
      </c>
      <c r="K52" s="405"/>
      <c r="L52" s="406"/>
      <c r="M52" s="405"/>
      <c r="N52" s="406"/>
      <c r="O52" s="406"/>
      <c r="P52" s="406"/>
      <c r="Q52" s="406"/>
      <c r="R52" s="406"/>
      <c r="S52" s="406"/>
      <c r="T52" s="406"/>
      <c r="U52" s="406"/>
      <c r="V52" s="406"/>
      <c r="W52" s="406"/>
      <c r="X52" s="406"/>
      <c r="Y52" s="404"/>
      <c r="Z52" s="405"/>
      <c r="AA52" s="404"/>
      <c r="AB52" s="378"/>
      <c r="AC52" s="378"/>
      <c r="AD52" s="378"/>
      <c r="AE52" s="378"/>
      <c r="AF52" s="378"/>
      <c r="AG52" s="378"/>
      <c r="AH52" s="378"/>
      <c r="AI52" s="378"/>
      <c r="AJ52" s="378"/>
      <c r="AK52" s="378"/>
      <c r="AL52" s="378"/>
      <c r="AM52" s="378"/>
      <c r="AN52" s="378"/>
      <c r="AO52" s="378"/>
      <c r="AP52" s="378"/>
      <c r="AQ52" s="378"/>
      <c r="AR52" s="378"/>
      <c r="AS52" s="378"/>
      <c r="AT52" s="378"/>
      <c r="AU52" s="378"/>
    </row>
    <row r="53" spans="1:47" ht="3.75" customHeight="1">
      <c r="A53" s="456"/>
      <c r="B53" s="546"/>
      <c r="C53" s="546"/>
      <c r="D53" s="546"/>
      <c r="E53" s="546"/>
      <c r="F53" s="546"/>
      <c r="G53" s="546"/>
      <c r="H53" s="546"/>
      <c r="I53" s="546"/>
      <c r="J53" s="457"/>
      <c r="K53" s="405"/>
      <c r="L53" s="406"/>
      <c r="M53" s="405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4"/>
      <c r="Z53" s="405"/>
      <c r="AA53" s="404"/>
      <c r="AB53" s="378"/>
      <c r="AC53" s="378"/>
      <c r="AD53" s="378"/>
      <c r="AE53" s="378"/>
      <c r="AF53" s="378"/>
      <c r="AG53" s="378"/>
      <c r="AH53" s="378"/>
      <c r="AI53" s="378"/>
      <c r="AJ53" s="378"/>
      <c r="AK53" s="378"/>
      <c r="AL53" s="378"/>
      <c r="AM53" s="378"/>
      <c r="AN53" s="378"/>
      <c r="AO53" s="378"/>
      <c r="AP53" s="378"/>
      <c r="AQ53" s="378"/>
      <c r="AR53" s="378"/>
      <c r="AS53" s="378"/>
      <c r="AT53" s="378"/>
      <c r="AU53" s="378"/>
    </row>
    <row r="54" spans="1:47">
      <c r="A54" s="458" t="s">
        <v>142</v>
      </c>
      <c r="B54" s="547">
        <f t="shared" ref="B54:I54" si="2">SUM(B51:B53)</f>
        <v>350.79999999999995</v>
      </c>
      <c r="C54" s="547">
        <f t="shared" si="2"/>
        <v>334.88</v>
      </c>
      <c r="D54" s="547">
        <f t="shared" si="2"/>
        <v>470.6</v>
      </c>
      <c r="E54" s="547">
        <f t="shared" si="2"/>
        <v>447.39</v>
      </c>
      <c r="F54" s="547">
        <f t="shared" si="2"/>
        <v>622.20000000000005</v>
      </c>
      <c r="G54" s="547">
        <f t="shared" si="2"/>
        <v>519.5336118200903</v>
      </c>
      <c r="H54" s="547">
        <f t="shared" si="2"/>
        <v>519.4870257657999</v>
      </c>
      <c r="I54" s="547">
        <f t="shared" si="2"/>
        <v>476.95</v>
      </c>
      <c r="J54" s="459">
        <f>((I54-H54)/H54)</f>
        <v>-8.1882749050554454E-2</v>
      </c>
      <c r="K54" s="405"/>
      <c r="L54" s="406"/>
      <c r="M54" s="405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4"/>
      <c r="Z54" s="405"/>
      <c r="AA54" s="404"/>
      <c r="AB54" s="378"/>
      <c r="AC54" s="378"/>
      <c r="AD54" s="378"/>
      <c r="AE54" s="378"/>
      <c r="AF54" s="378"/>
      <c r="AG54" s="378"/>
      <c r="AH54" s="378"/>
      <c r="AI54" s="378"/>
      <c r="AJ54" s="378"/>
      <c r="AK54" s="378"/>
      <c r="AL54" s="378"/>
      <c r="AM54" s="378"/>
      <c r="AN54" s="378"/>
      <c r="AO54" s="378"/>
      <c r="AP54" s="378"/>
      <c r="AQ54" s="378"/>
      <c r="AR54" s="378"/>
      <c r="AS54" s="378"/>
      <c r="AT54" s="378"/>
      <c r="AU54" s="378"/>
    </row>
    <row r="55" spans="1:47" ht="9" customHeight="1">
      <c r="A55" s="437"/>
      <c r="B55" s="548"/>
      <c r="C55" s="548"/>
      <c r="D55" s="548"/>
      <c r="E55" s="548"/>
      <c r="F55" s="548"/>
      <c r="G55" s="548"/>
      <c r="H55" s="548"/>
      <c r="I55" s="548"/>
      <c r="J55" s="430"/>
      <c r="K55" s="405"/>
      <c r="L55" s="406"/>
      <c r="M55" s="405"/>
      <c r="N55" s="406"/>
      <c r="O55" s="406"/>
      <c r="P55" s="406"/>
      <c r="Q55" s="406"/>
      <c r="R55" s="406"/>
      <c r="S55" s="406"/>
      <c r="T55" s="406"/>
      <c r="U55" s="406"/>
      <c r="V55" s="406"/>
      <c r="W55" s="406"/>
      <c r="X55" s="406"/>
      <c r="Y55" s="404"/>
      <c r="Z55" s="405"/>
      <c r="AA55" s="404"/>
      <c r="AB55" s="378"/>
      <c r="AC55" s="378"/>
      <c r="AD55" s="378"/>
      <c r="AE55" s="378"/>
      <c r="AF55" s="378"/>
      <c r="AG55" s="378"/>
      <c r="AH55" s="378"/>
      <c r="AI55" s="378"/>
      <c r="AJ55" s="378"/>
      <c r="AK55" s="378"/>
      <c r="AL55" s="378"/>
      <c r="AM55" s="378"/>
      <c r="AN55" s="378"/>
      <c r="AO55" s="378"/>
      <c r="AP55" s="378"/>
      <c r="AQ55" s="378"/>
      <c r="AR55" s="378"/>
      <c r="AS55" s="378"/>
      <c r="AT55" s="378"/>
      <c r="AU55" s="378"/>
    </row>
    <row r="56" spans="1:47" ht="19.5" customHeight="1">
      <c r="A56" s="460" t="s">
        <v>332</v>
      </c>
      <c r="B56" s="549"/>
      <c r="C56" s="549"/>
      <c r="D56" s="549"/>
      <c r="E56" s="549"/>
      <c r="F56" s="549"/>
      <c r="G56" s="549"/>
      <c r="H56" s="549"/>
      <c r="I56" s="549"/>
      <c r="J56" s="452"/>
      <c r="K56" s="405"/>
      <c r="L56" s="406"/>
      <c r="M56" s="405"/>
      <c r="N56" s="406"/>
      <c r="O56" s="406"/>
      <c r="P56" s="406"/>
      <c r="Q56" s="406"/>
      <c r="R56" s="406"/>
      <c r="S56" s="406"/>
      <c r="T56" s="406"/>
      <c r="U56" s="406"/>
      <c r="V56" s="406"/>
      <c r="W56" s="406"/>
      <c r="X56" s="406"/>
      <c r="Y56" s="404"/>
      <c r="Z56" s="405"/>
      <c r="AA56" s="404"/>
      <c r="AB56" s="378"/>
      <c r="AC56" s="378"/>
      <c r="AD56" s="378"/>
      <c r="AE56" s="378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8"/>
      <c r="AQ56" s="378"/>
      <c r="AR56" s="378"/>
      <c r="AS56" s="378"/>
      <c r="AT56" s="378"/>
      <c r="AU56" s="378"/>
    </row>
    <row r="57" spans="1:47" ht="3.75" customHeight="1">
      <c r="A57" s="453"/>
      <c r="B57" s="549"/>
      <c r="C57" s="549"/>
      <c r="D57" s="549"/>
      <c r="E57" s="549"/>
      <c r="F57" s="549"/>
      <c r="G57" s="549"/>
      <c r="H57" s="549"/>
      <c r="I57" s="549"/>
      <c r="J57" s="452"/>
      <c r="K57" s="405"/>
      <c r="L57" s="406"/>
      <c r="M57" s="405"/>
      <c r="N57" s="406"/>
      <c r="O57" s="406"/>
      <c r="P57" s="406"/>
      <c r="Q57" s="406"/>
      <c r="R57" s="406"/>
      <c r="S57" s="406"/>
      <c r="T57" s="406"/>
      <c r="U57" s="406"/>
      <c r="V57" s="406"/>
      <c r="W57" s="406"/>
      <c r="X57" s="406"/>
      <c r="Y57" s="404"/>
      <c r="Z57" s="405"/>
      <c r="AA57" s="404"/>
      <c r="AB57" s="378"/>
      <c r="AC57" s="378"/>
      <c r="AD57" s="378"/>
      <c r="AE57" s="378"/>
      <c r="AF57" s="378"/>
      <c r="AG57" s="378"/>
      <c r="AH57" s="378"/>
      <c r="AI57" s="378"/>
      <c r="AJ57" s="378"/>
      <c r="AK57" s="378"/>
      <c r="AL57" s="378"/>
      <c r="AM57" s="378"/>
      <c r="AN57" s="378"/>
      <c r="AO57" s="378"/>
      <c r="AP57" s="378"/>
      <c r="AQ57" s="378"/>
      <c r="AR57" s="378"/>
      <c r="AS57" s="378"/>
      <c r="AT57" s="378"/>
      <c r="AU57" s="378"/>
    </row>
    <row r="58" spans="1:47">
      <c r="A58" s="454" t="s">
        <v>54</v>
      </c>
      <c r="B58" s="544">
        <v>24.5</v>
      </c>
      <c r="C58" s="544">
        <v>27.14</v>
      </c>
      <c r="D58" s="544">
        <v>45.5</v>
      </c>
      <c r="E58" s="545">
        <v>32.229999999999997</v>
      </c>
      <c r="F58" s="545">
        <v>57.8</v>
      </c>
      <c r="G58" s="545">
        <v>44.092913376080205</v>
      </c>
      <c r="H58" s="545">
        <v>57.56657605238226</v>
      </c>
      <c r="I58" s="545">
        <v>43.92</v>
      </c>
      <c r="J58" s="455">
        <f>((I58-H58)/H58)</f>
        <v>-0.2370572819888517</v>
      </c>
      <c r="K58" s="405"/>
      <c r="L58" s="406"/>
      <c r="M58" s="405"/>
      <c r="N58" s="406"/>
      <c r="O58" s="406"/>
      <c r="P58" s="406"/>
      <c r="Q58" s="406"/>
      <c r="R58" s="406"/>
      <c r="S58" s="406"/>
      <c r="T58" s="406"/>
      <c r="U58" s="406"/>
      <c r="V58" s="406"/>
      <c r="W58" s="406"/>
      <c r="X58" s="406"/>
      <c r="Y58" s="404"/>
      <c r="Z58" s="405"/>
      <c r="AA58" s="404"/>
      <c r="AB58" s="378"/>
      <c r="AC58" s="378"/>
      <c r="AD58" s="378"/>
      <c r="AE58" s="378"/>
      <c r="AF58" s="378"/>
      <c r="AG58" s="378"/>
      <c r="AH58" s="378"/>
      <c r="AI58" s="378"/>
      <c r="AJ58" s="378"/>
      <c r="AK58" s="378"/>
      <c r="AL58" s="378"/>
      <c r="AM58" s="378"/>
      <c r="AN58" s="378"/>
      <c r="AO58" s="378"/>
      <c r="AP58" s="378"/>
      <c r="AQ58" s="378"/>
      <c r="AR58" s="378"/>
      <c r="AS58" s="378"/>
      <c r="AT58" s="378"/>
      <c r="AU58" s="378"/>
    </row>
    <row r="59" spans="1:47">
      <c r="A59" s="454" t="s">
        <v>28</v>
      </c>
      <c r="B59" s="544">
        <v>26.6</v>
      </c>
      <c r="C59" s="544">
        <v>38.42</v>
      </c>
      <c r="D59" s="544">
        <v>27</v>
      </c>
      <c r="E59" s="545">
        <v>42.84</v>
      </c>
      <c r="F59" s="545">
        <v>24.3</v>
      </c>
      <c r="G59" s="545">
        <v>59.353263483219109</v>
      </c>
      <c r="H59" s="545">
        <v>54.713983232058261</v>
      </c>
      <c r="I59" s="545">
        <v>39.46</v>
      </c>
      <c r="J59" s="455">
        <f>((I59-H59)/H59)</f>
        <v>-0.27879496850670848</v>
      </c>
      <c r="K59" s="405"/>
      <c r="L59" s="406"/>
      <c r="M59" s="405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06"/>
      <c r="Y59" s="404"/>
      <c r="Z59" s="405"/>
      <c r="AA59" s="404"/>
      <c r="AB59" s="378"/>
      <c r="AC59" s="378"/>
      <c r="AD59" s="378"/>
      <c r="AE59" s="378"/>
      <c r="AF59" s="378"/>
      <c r="AG59" s="378"/>
      <c r="AH59" s="378"/>
      <c r="AI59" s="378"/>
      <c r="AJ59" s="378"/>
      <c r="AK59" s="378"/>
      <c r="AL59" s="378"/>
      <c r="AM59" s="378"/>
      <c r="AN59" s="378"/>
      <c r="AO59" s="378"/>
      <c r="AP59" s="378"/>
      <c r="AQ59" s="378"/>
      <c r="AR59" s="378"/>
      <c r="AS59" s="378"/>
      <c r="AT59" s="378"/>
      <c r="AU59" s="378"/>
    </row>
    <row r="60" spans="1:47">
      <c r="A60" s="454" t="s">
        <v>27</v>
      </c>
      <c r="B60" s="544">
        <v>20.100000000000001</v>
      </c>
      <c r="C60" s="544">
        <v>31.37</v>
      </c>
      <c r="D60" s="544">
        <v>40</v>
      </c>
      <c r="E60" s="545">
        <v>41.85</v>
      </c>
      <c r="F60" s="545">
        <v>47.8</v>
      </c>
      <c r="G60" s="545">
        <v>33.349547625168775</v>
      </c>
      <c r="H60" s="545">
        <v>23.783906385392562</v>
      </c>
      <c r="I60" s="544">
        <v>29.57</v>
      </c>
      <c r="J60" s="455">
        <f>((I60-H60)/H60)</f>
        <v>0.24327768201110569</v>
      </c>
      <c r="K60" s="405"/>
      <c r="L60" s="406"/>
      <c r="M60" s="405"/>
      <c r="N60" s="406"/>
      <c r="O60" s="406"/>
      <c r="P60" s="406"/>
      <c r="Q60" s="406"/>
      <c r="R60" s="406"/>
      <c r="S60" s="406"/>
      <c r="T60" s="406"/>
      <c r="U60" s="406"/>
      <c r="V60" s="406"/>
      <c r="W60" s="406"/>
      <c r="X60" s="406"/>
      <c r="Y60" s="404"/>
      <c r="Z60" s="405"/>
      <c r="AA60" s="404"/>
      <c r="AB60" s="378"/>
      <c r="AC60" s="378"/>
      <c r="AD60" s="378"/>
      <c r="AE60" s="378"/>
      <c r="AF60" s="378"/>
      <c r="AG60" s="378"/>
      <c r="AH60" s="378"/>
      <c r="AI60" s="378"/>
      <c r="AJ60" s="378"/>
      <c r="AK60" s="378"/>
      <c r="AL60" s="378"/>
      <c r="AM60" s="378"/>
      <c r="AN60" s="378"/>
      <c r="AO60" s="378"/>
      <c r="AP60" s="378"/>
      <c r="AQ60" s="378"/>
      <c r="AR60" s="378"/>
      <c r="AS60" s="378"/>
      <c r="AT60" s="378"/>
      <c r="AU60" s="378"/>
    </row>
    <row r="61" spans="1:47" ht="3.75" customHeight="1">
      <c r="A61" s="456"/>
      <c r="B61" s="546"/>
      <c r="C61" s="546"/>
      <c r="D61" s="546"/>
      <c r="E61" s="546"/>
      <c r="F61" s="546"/>
      <c r="G61" s="546"/>
      <c r="H61" s="546"/>
      <c r="I61" s="546"/>
      <c r="J61" s="457"/>
      <c r="K61" s="405"/>
      <c r="L61" s="406"/>
      <c r="M61" s="405"/>
      <c r="N61" s="406"/>
      <c r="O61" s="406"/>
      <c r="P61" s="406"/>
      <c r="Q61" s="406"/>
      <c r="R61" s="406"/>
      <c r="S61" s="406"/>
      <c r="T61" s="406"/>
      <c r="U61" s="406"/>
      <c r="V61" s="406"/>
      <c r="W61" s="406"/>
      <c r="X61" s="406"/>
      <c r="Y61" s="404"/>
      <c r="Z61" s="405"/>
      <c r="AA61" s="404"/>
      <c r="AB61" s="378"/>
      <c r="AC61" s="378"/>
      <c r="AD61" s="378"/>
      <c r="AE61" s="378"/>
      <c r="AF61" s="378"/>
      <c r="AG61" s="378"/>
      <c r="AH61" s="378"/>
      <c r="AI61" s="378"/>
      <c r="AJ61" s="378"/>
      <c r="AK61" s="378"/>
      <c r="AL61" s="378"/>
      <c r="AM61" s="378"/>
      <c r="AN61" s="378"/>
      <c r="AO61" s="378"/>
      <c r="AP61" s="378"/>
      <c r="AQ61" s="378"/>
      <c r="AR61" s="378"/>
      <c r="AS61" s="378"/>
      <c r="AT61" s="378"/>
      <c r="AU61" s="378"/>
    </row>
    <row r="62" spans="1:47">
      <c r="A62" s="458" t="s">
        <v>333</v>
      </c>
      <c r="B62" s="547">
        <f>SUM(B58:B61)</f>
        <v>71.2</v>
      </c>
      <c r="C62" s="547">
        <f t="shared" ref="C62:H62" si="3">SUM(C58:C61)</f>
        <v>96.93</v>
      </c>
      <c r="D62" s="547">
        <f t="shared" si="3"/>
        <v>112.5</v>
      </c>
      <c r="E62" s="547">
        <f t="shared" si="3"/>
        <v>116.91999999999999</v>
      </c>
      <c r="F62" s="547">
        <f t="shared" si="3"/>
        <v>129.89999999999998</v>
      </c>
      <c r="G62" s="547">
        <f t="shared" si="3"/>
        <v>136.79572448446808</v>
      </c>
      <c r="H62" s="547">
        <f t="shared" si="3"/>
        <v>136.06446566983308</v>
      </c>
      <c r="I62" s="547">
        <f>SUM(I58:I61)</f>
        <v>112.94999999999999</v>
      </c>
      <c r="J62" s="459">
        <f>((I62-H62)/H62)</f>
        <v>-0.16987878176747079</v>
      </c>
      <c r="K62" s="405"/>
      <c r="L62" s="406"/>
      <c r="M62" s="405"/>
      <c r="N62" s="406"/>
      <c r="O62" s="406"/>
      <c r="P62" s="406"/>
      <c r="Q62" s="406"/>
      <c r="R62" s="406"/>
      <c r="S62" s="406"/>
      <c r="T62" s="406"/>
      <c r="U62" s="406"/>
      <c r="V62" s="406"/>
      <c r="W62" s="406"/>
      <c r="X62" s="406"/>
      <c r="Y62" s="404"/>
      <c r="Z62" s="405"/>
      <c r="AA62" s="404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8"/>
      <c r="AN62" s="378"/>
      <c r="AO62" s="378"/>
      <c r="AP62" s="378"/>
      <c r="AQ62" s="378"/>
      <c r="AR62" s="378"/>
      <c r="AS62" s="378"/>
      <c r="AT62" s="378"/>
      <c r="AU62" s="378"/>
    </row>
    <row r="63" spans="1:47" ht="9" customHeight="1">
      <c r="A63" s="437"/>
      <c r="B63" s="548"/>
      <c r="C63" s="548"/>
      <c r="D63" s="548"/>
      <c r="E63" s="548"/>
      <c r="F63" s="548"/>
      <c r="G63" s="548"/>
      <c r="H63" s="548"/>
      <c r="I63" s="548"/>
      <c r="J63" s="430"/>
      <c r="K63" s="405"/>
      <c r="L63" s="406"/>
      <c r="M63" s="405"/>
      <c r="N63" s="406"/>
      <c r="O63" s="406"/>
      <c r="P63" s="406"/>
      <c r="Q63" s="406"/>
      <c r="R63" s="406"/>
      <c r="S63" s="406"/>
      <c r="T63" s="406"/>
      <c r="U63" s="406"/>
      <c r="V63" s="406"/>
      <c r="W63" s="406"/>
      <c r="X63" s="406"/>
      <c r="Y63" s="404"/>
      <c r="Z63" s="405"/>
      <c r="AA63" s="404"/>
      <c r="AB63" s="378"/>
      <c r="AC63" s="378"/>
      <c r="AD63" s="378"/>
      <c r="AE63" s="378"/>
      <c r="AF63" s="378"/>
      <c r="AG63" s="378"/>
      <c r="AH63" s="378"/>
      <c r="AI63" s="378"/>
      <c r="AJ63" s="378"/>
      <c r="AK63" s="378"/>
      <c r="AL63" s="378"/>
      <c r="AM63" s="378"/>
      <c r="AN63" s="378"/>
      <c r="AO63" s="378"/>
      <c r="AP63" s="378"/>
      <c r="AQ63" s="378"/>
      <c r="AR63" s="378"/>
      <c r="AS63" s="378"/>
      <c r="AT63" s="378"/>
      <c r="AU63" s="378"/>
    </row>
    <row r="64" spans="1:47" ht="19.5" customHeight="1">
      <c r="A64" s="460" t="s">
        <v>143</v>
      </c>
      <c r="B64" s="549"/>
      <c r="C64" s="549"/>
      <c r="D64" s="549"/>
      <c r="E64" s="549"/>
      <c r="F64" s="549"/>
      <c r="G64" s="549"/>
      <c r="H64" s="549"/>
      <c r="I64" s="549"/>
      <c r="J64" s="452"/>
      <c r="K64" s="405"/>
      <c r="L64" s="406"/>
      <c r="M64" s="405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4"/>
      <c r="Z64" s="405"/>
      <c r="AA64" s="404"/>
      <c r="AB64" s="378"/>
      <c r="AC64" s="378"/>
      <c r="AD64" s="378"/>
      <c r="AE64" s="378"/>
      <c r="AF64" s="378"/>
      <c r="AG64" s="378"/>
      <c r="AH64" s="378"/>
      <c r="AI64" s="378"/>
      <c r="AJ64" s="378"/>
      <c r="AK64" s="378"/>
      <c r="AL64" s="378"/>
      <c r="AM64" s="378"/>
      <c r="AN64" s="378"/>
      <c r="AO64" s="378"/>
      <c r="AP64" s="378"/>
      <c r="AQ64" s="378"/>
      <c r="AR64" s="378"/>
      <c r="AS64" s="378"/>
      <c r="AT64" s="378"/>
      <c r="AU64" s="378"/>
    </row>
    <row r="65" spans="1:47" ht="3.75" customHeight="1">
      <c r="A65" s="453"/>
      <c r="B65" s="549"/>
      <c r="C65" s="549"/>
      <c r="D65" s="549"/>
      <c r="E65" s="549"/>
      <c r="F65" s="549"/>
      <c r="G65" s="549"/>
      <c r="H65" s="549"/>
      <c r="I65" s="549"/>
      <c r="J65" s="452"/>
      <c r="K65" s="405"/>
      <c r="L65" s="406"/>
      <c r="M65" s="405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4"/>
      <c r="Z65" s="405"/>
      <c r="AA65" s="404"/>
      <c r="AB65" s="378"/>
      <c r="AC65" s="378"/>
      <c r="AD65" s="378"/>
      <c r="AE65" s="378"/>
      <c r="AF65" s="378"/>
      <c r="AG65" s="378"/>
      <c r="AH65" s="378"/>
      <c r="AI65" s="378"/>
      <c r="AJ65" s="378"/>
      <c r="AK65" s="378"/>
      <c r="AL65" s="378"/>
      <c r="AM65" s="378"/>
      <c r="AN65" s="378"/>
      <c r="AO65" s="378"/>
      <c r="AP65" s="378"/>
      <c r="AQ65" s="378"/>
      <c r="AR65" s="378"/>
      <c r="AS65" s="378"/>
      <c r="AT65" s="378"/>
      <c r="AU65" s="378"/>
    </row>
    <row r="66" spans="1:47">
      <c r="A66" s="454" t="s">
        <v>144</v>
      </c>
      <c r="B66" s="544">
        <v>0.14000000000000001</v>
      </c>
      <c r="C66" s="544">
        <v>1.46</v>
      </c>
      <c r="D66" s="544">
        <v>1.8</v>
      </c>
      <c r="E66" s="544" t="s">
        <v>35</v>
      </c>
      <c r="F66" s="544">
        <v>1.8</v>
      </c>
      <c r="G66" s="544" t="s">
        <v>35</v>
      </c>
      <c r="H66" s="544" t="s">
        <v>35</v>
      </c>
      <c r="I66" s="545">
        <v>4</v>
      </c>
      <c r="J66" s="455">
        <v>1</v>
      </c>
      <c r="K66" s="405"/>
      <c r="L66" s="406"/>
      <c r="M66" s="405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4"/>
      <c r="Z66" s="405"/>
      <c r="AA66" s="404"/>
      <c r="AB66" s="378"/>
      <c r="AC66" s="378"/>
      <c r="AD66" s="378"/>
      <c r="AE66" s="378"/>
      <c r="AF66" s="378"/>
      <c r="AG66" s="378"/>
      <c r="AH66" s="378"/>
      <c r="AI66" s="378"/>
      <c r="AJ66" s="378"/>
      <c r="AK66" s="378"/>
      <c r="AL66" s="378"/>
      <c r="AM66" s="378"/>
      <c r="AN66" s="378"/>
      <c r="AO66" s="378"/>
      <c r="AP66" s="378"/>
      <c r="AQ66" s="378"/>
      <c r="AR66" s="378"/>
      <c r="AS66" s="378"/>
      <c r="AT66" s="378"/>
      <c r="AU66" s="378"/>
    </row>
    <row r="67" spans="1:47">
      <c r="A67" s="454" t="s">
        <v>29</v>
      </c>
      <c r="B67" s="544">
        <v>3.59</v>
      </c>
      <c r="C67" s="544">
        <v>3.13</v>
      </c>
      <c r="D67" s="544">
        <v>6.9</v>
      </c>
      <c r="E67" s="545">
        <v>3.8</v>
      </c>
      <c r="F67" s="545">
        <v>6.7</v>
      </c>
      <c r="G67" s="545">
        <v>8.1593033524891805</v>
      </c>
      <c r="H67" s="545">
        <v>12.928330858446342</v>
      </c>
      <c r="I67" s="545">
        <v>12.28</v>
      </c>
      <c r="J67" s="455">
        <f>((I67-H67)/H67)</f>
        <v>-5.0148071359325953E-2</v>
      </c>
      <c r="K67" s="405"/>
      <c r="L67" s="406"/>
      <c r="M67" s="405"/>
      <c r="N67" s="406"/>
      <c r="O67" s="406"/>
      <c r="P67" s="406"/>
      <c r="Q67" s="406"/>
      <c r="R67" s="406"/>
      <c r="S67" s="406"/>
      <c r="T67" s="406"/>
      <c r="U67" s="406"/>
      <c r="V67" s="406"/>
      <c r="W67" s="406"/>
      <c r="X67" s="406"/>
      <c r="Y67" s="404"/>
      <c r="Z67" s="405"/>
      <c r="AA67" s="404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8"/>
      <c r="AN67" s="378"/>
      <c r="AO67" s="378"/>
      <c r="AP67" s="378"/>
      <c r="AQ67" s="378"/>
      <c r="AR67" s="378"/>
      <c r="AS67" s="378"/>
      <c r="AT67" s="378"/>
      <c r="AU67" s="378"/>
    </row>
    <row r="68" spans="1:47">
      <c r="A68" s="454" t="s">
        <v>30</v>
      </c>
      <c r="B68" s="544">
        <v>13.73</v>
      </c>
      <c r="C68" s="544">
        <v>6.75</v>
      </c>
      <c r="D68" s="544">
        <v>6.1</v>
      </c>
      <c r="E68" s="545">
        <v>10.78</v>
      </c>
      <c r="F68" s="545">
        <v>4.9000000000000004</v>
      </c>
      <c r="G68" s="545" t="s">
        <v>35</v>
      </c>
      <c r="H68" s="545">
        <v>5.4770686619086861</v>
      </c>
      <c r="I68" s="544">
        <v>4.05</v>
      </c>
      <c r="J68" s="455">
        <f>((I68-H68)/H68)</f>
        <v>-0.26055336348684222</v>
      </c>
      <c r="K68" s="405"/>
      <c r="L68" s="406"/>
      <c r="M68" s="405"/>
      <c r="N68" s="406"/>
      <c r="O68" s="406"/>
      <c r="P68" s="406"/>
      <c r="Q68" s="406"/>
      <c r="R68" s="406"/>
      <c r="S68" s="406"/>
      <c r="T68" s="406"/>
      <c r="U68" s="406"/>
      <c r="V68" s="406"/>
      <c r="W68" s="406"/>
      <c r="X68" s="406"/>
      <c r="Y68" s="404"/>
      <c r="Z68" s="405"/>
      <c r="AA68" s="404"/>
      <c r="AB68" s="378"/>
      <c r="AC68" s="378"/>
      <c r="AD68" s="378"/>
      <c r="AE68" s="378"/>
      <c r="AF68" s="378"/>
      <c r="AG68" s="378"/>
      <c r="AH68" s="378"/>
      <c r="AI68" s="378"/>
      <c r="AJ68" s="378"/>
      <c r="AK68" s="378"/>
      <c r="AL68" s="378"/>
      <c r="AM68" s="378"/>
      <c r="AN68" s="378"/>
      <c r="AO68" s="378"/>
      <c r="AP68" s="378"/>
      <c r="AQ68" s="378"/>
      <c r="AR68" s="378"/>
      <c r="AS68" s="378"/>
      <c r="AT68" s="378"/>
      <c r="AU68" s="378"/>
    </row>
    <row r="69" spans="1:47">
      <c r="A69" s="454" t="s">
        <v>156</v>
      </c>
      <c r="B69" s="544" t="s">
        <v>35</v>
      </c>
      <c r="C69" s="544" t="s">
        <v>35</v>
      </c>
      <c r="D69" s="544" t="s">
        <v>35</v>
      </c>
      <c r="E69" s="545" t="s">
        <v>35</v>
      </c>
      <c r="F69" s="545" t="s">
        <v>35</v>
      </c>
      <c r="G69" s="545">
        <v>0.87321917808219174</v>
      </c>
      <c r="H69" s="545" t="s">
        <v>35</v>
      </c>
      <c r="I69" s="545">
        <v>4.7300000000000004</v>
      </c>
      <c r="J69" s="455">
        <v>1</v>
      </c>
      <c r="K69" s="405"/>
      <c r="L69" s="406"/>
      <c r="M69" s="405"/>
      <c r="N69" s="406"/>
      <c r="O69" s="406"/>
      <c r="P69" s="406"/>
      <c r="Q69" s="406"/>
      <c r="R69" s="406"/>
      <c r="S69" s="406"/>
      <c r="T69" s="406"/>
      <c r="U69" s="406"/>
      <c r="V69" s="406"/>
      <c r="W69" s="406"/>
      <c r="X69" s="406"/>
      <c r="Y69" s="404"/>
      <c r="Z69" s="405"/>
      <c r="AA69" s="404"/>
      <c r="AB69" s="378"/>
      <c r="AC69" s="378"/>
      <c r="AD69" s="378"/>
      <c r="AE69" s="378"/>
      <c r="AF69" s="378"/>
      <c r="AG69" s="378"/>
      <c r="AH69" s="378"/>
      <c r="AI69" s="378"/>
      <c r="AJ69" s="378"/>
      <c r="AK69" s="378"/>
      <c r="AL69" s="378"/>
      <c r="AM69" s="378"/>
      <c r="AN69" s="378"/>
      <c r="AO69" s="378"/>
      <c r="AP69" s="378"/>
      <c r="AQ69" s="378"/>
      <c r="AR69" s="378"/>
      <c r="AS69" s="378"/>
      <c r="AT69" s="378"/>
      <c r="AU69" s="378"/>
    </row>
    <row r="70" spans="1:47">
      <c r="A70" s="454" t="s">
        <v>160</v>
      </c>
      <c r="B70" s="544" t="s">
        <v>35</v>
      </c>
      <c r="C70" s="544" t="s">
        <v>35</v>
      </c>
      <c r="D70" s="544" t="s">
        <v>35</v>
      </c>
      <c r="E70" s="545" t="s">
        <v>35</v>
      </c>
      <c r="F70" s="545" t="s">
        <v>35</v>
      </c>
      <c r="G70" s="545">
        <v>1.3859999999999999E-2</v>
      </c>
      <c r="H70" s="545">
        <v>7.9265354801511811E-2</v>
      </c>
      <c r="I70" s="545">
        <v>0.53</v>
      </c>
      <c r="J70" s="455">
        <f>((I70-H70)/H70)</f>
        <v>5.6864016609421828</v>
      </c>
      <c r="K70" s="405"/>
      <c r="L70" s="406"/>
      <c r="M70" s="405"/>
      <c r="N70" s="406"/>
      <c r="O70" s="406"/>
      <c r="P70" s="406"/>
      <c r="Q70" s="406"/>
      <c r="R70" s="406"/>
      <c r="S70" s="406"/>
      <c r="T70" s="406"/>
      <c r="U70" s="406"/>
      <c r="V70" s="406"/>
      <c r="W70" s="406"/>
      <c r="X70" s="406"/>
      <c r="Y70" s="404"/>
      <c r="Z70" s="405"/>
      <c r="AA70" s="404"/>
      <c r="AB70" s="378"/>
      <c r="AC70" s="378"/>
      <c r="AD70" s="378"/>
      <c r="AE70" s="378"/>
      <c r="AF70" s="378"/>
      <c r="AG70" s="378"/>
      <c r="AH70" s="378"/>
      <c r="AI70" s="378"/>
      <c r="AJ70" s="378"/>
      <c r="AK70" s="378"/>
      <c r="AL70" s="378"/>
      <c r="AM70" s="378"/>
      <c r="AN70" s="378"/>
      <c r="AO70" s="378"/>
      <c r="AP70" s="378"/>
      <c r="AQ70" s="378"/>
      <c r="AR70" s="378"/>
      <c r="AS70" s="378"/>
      <c r="AT70" s="378"/>
      <c r="AU70" s="378"/>
    </row>
    <row r="71" spans="1:47" ht="3.75" customHeight="1">
      <c r="A71" s="456"/>
      <c r="B71" s="546"/>
      <c r="C71" s="546"/>
      <c r="D71" s="546"/>
      <c r="E71" s="546"/>
      <c r="F71" s="546"/>
      <c r="G71" s="546"/>
      <c r="H71" s="546"/>
      <c r="I71" s="546"/>
      <c r="J71" s="457"/>
      <c r="K71" s="405"/>
      <c r="L71" s="406"/>
      <c r="M71" s="405"/>
      <c r="N71" s="406"/>
      <c r="O71" s="406"/>
      <c r="P71" s="406"/>
      <c r="Q71" s="406"/>
      <c r="R71" s="406"/>
      <c r="S71" s="406"/>
      <c r="T71" s="406"/>
      <c r="U71" s="406"/>
      <c r="V71" s="406"/>
      <c r="W71" s="406"/>
      <c r="X71" s="406"/>
      <c r="Y71" s="404"/>
      <c r="Z71" s="405"/>
      <c r="AA71" s="404"/>
      <c r="AB71" s="378"/>
      <c r="AC71" s="378"/>
      <c r="AD71" s="378"/>
      <c r="AE71" s="378"/>
      <c r="AF71" s="378"/>
      <c r="AG71" s="378"/>
      <c r="AH71" s="378"/>
      <c r="AI71" s="378"/>
      <c r="AJ71" s="378"/>
      <c r="AK71" s="378"/>
      <c r="AL71" s="378"/>
      <c r="AM71" s="378"/>
      <c r="AN71" s="378"/>
      <c r="AO71" s="378"/>
      <c r="AP71" s="378"/>
      <c r="AQ71" s="378"/>
      <c r="AR71" s="378"/>
      <c r="AS71" s="378"/>
      <c r="AT71" s="378"/>
      <c r="AU71" s="378"/>
    </row>
    <row r="72" spans="1:47">
      <c r="A72" s="458" t="s">
        <v>145</v>
      </c>
      <c r="B72" s="547">
        <f>SUM(B66:B71)</f>
        <v>17.46</v>
      </c>
      <c r="C72" s="547">
        <f t="shared" ref="C72:I72" si="4">SUM(C66:C71)</f>
        <v>11.34</v>
      </c>
      <c r="D72" s="547">
        <f t="shared" si="4"/>
        <v>14.8</v>
      </c>
      <c r="E72" s="547">
        <f t="shared" si="4"/>
        <v>14.579999999999998</v>
      </c>
      <c r="F72" s="547">
        <f t="shared" si="4"/>
        <v>13.4</v>
      </c>
      <c r="G72" s="547">
        <f t="shared" si="4"/>
        <v>9.0463825305713712</v>
      </c>
      <c r="H72" s="547">
        <f t="shared" si="4"/>
        <v>18.48466487515654</v>
      </c>
      <c r="I72" s="547">
        <f t="shared" si="4"/>
        <v>25.590000000000003</v>
      </c>
      <c r="J72" s="459">
        <f>((I72-H72)/H72)</f>
        <v>0.38439080031107631</v>
      </c>
      <c r="K72" s="405"/>
      <c r="L72" s="406"/>
      <c r="M72" s="405"/>
      <c r="N72" s="406"/>
      <c r="O72" s="406"/>
      <c r="P72" s="406"/>
      <c r="Q72" s="406"/>
      <c r="R72" s="406"/>
      <c r="S72" s="406"/>
      <c r="T72" s="406"/>
      <c r="U72" s="406"/>
      <c r="V72" s="406"/>
      <c r="W72" s="406"/>
      <c r="X72" s="406"/>
      <c r="Y72" s="404"/>
      <c r="Z72" s="405"/>
      <c r="AA72" s="404"/>
      <c r="AB72" s="378"/>
      <c r="AC72" s="378"/>
      <c r="AD72" s="378"/>
      <c r="AE72" s="378"/>
      <c r="AF72" s="378"/>
      <c r="AG72" s="378"/>
      <c r="AH72" s="378"/>
      <c r="AI72" s="378"/>
      <c r="AJ72" s="378"/>
      <c r="AK72" s="378"/>
      <c r="AL72" s="378"/>
      <c r="AM72" s="378"/>
      <c r="AN72" s="378"/>
      <c r="AO72" s="378"/>
      <c r="AP72" s="378"/>
      <c r="AQ72" s="378"/>
      <c r="AR72" s="378"/>
      <c r="AS72" s="378"/>
      <c r="AT72" s="378"/>
      <c r="AU72" s="378"/>
    </row>
    <row r="73" spans="1:47" ht="9" customHeight="1">
      <c r="A73" s="437"/>
      <c r="B73" s="548"/>
      <c r="C73" s="548"/>
      <c r="D73" s="548"/>
      <c r="E73" s="548"/>
      <c r="F73" s="548"/>
      <c r="G73" s="548"/>
      <c r="H73" s="548"/>
      <c r="I73" s="548"/>
      <c r="J73" s="430"/>
      <c r="K73" s="405"/>
      <c r="L73" s="406"/>
      <c r="M73" s="405"/>
      <c r="N73" s="406"/>
      <c r="O73" s="406"/>
      <c r="P73" s="406"/>
      <c r="Q73" s="406"/>
      <c r="R73" s="406"/>
      <c r="S73" s="406"/>
      <c r="T73" s="406"/>
      <c r="U73" s="406"/>
      <c r="V73" s="406"/>
      <c r="W73" s="406"/>
      <c r="X73" s="406"/>
      <c r="Y73" s="404"/>
      <c r="Z73" s="405"/>
      <c r="AA73" s="404"/>
      <c r="AB73" s="378"/>
      <c r="AC73" s="378"/>
      <c r="AD73" s="378"/>
      <c r="AE73" s="378"/>
      <c r="AF73" s="378"/>
      <c r="AG73" s="378"/>
      <c r="AH73" s="378"/>
      <c r="AI73" s="378"/>
      <c r="AJ73" s="378"/>
      <c r="AK73" s="378"/>
      <c r="AL73" s="378"/>
      <c r="AM73" s="378"/>
      <c r="AN73" s="378"/>
      <c r="AO73" s="378"/>
      <c r="AP73" s="378"/>
      <c r="AQ73" s="378"/>
      <c r="AR73" s="378"/>
      <c r="AS73" s="378"/>
      <c r="AT73" s="378"/>
      <c r="AU73" s="378"/>
    </row>
    <row r="74" spans="1:47">
      <c r="A74" s="458" t="s">
        <v>146</v>
      </c>
      <c r="B74" s="547">
        <f>B17+B23+B30+B38+B54+B62+B72</f>
        <v>1315.8600000000001</v>
      </c>
      <c r="C74" s="547">
        <f t="shared" ref="C74:I74" si="5">C17+C23+C30+C38+C54+C62+C72</f>
        <v>1323.21</v>
      </c>
      <c r="D74" s="547">
        <f t="shared" si="5"/>
        <v>1528.3</v>
      </c>
      <c r="E74" s="547">
        <f t="shared" si="5"/>
        <v>1614.8899999999999</v>
      </c>
      <c r="F74" s="547">
        <f t="shared" si="5"/>
        <v>1899.9</v>
      </c>
      <c r="G74" s="547">
        <f t="shared" si="5"/>
        <v>1566.7456427353795</v>
      </c>
      <c r="H74" s="547">
        <f t="shared" si="5"/>
        <v>1396.4468624269293</v>
      </c>
      <c r="I74" s="547">
        <f t="shared" si="5"/>
        <v>1203.25</v>
      </c>
      <c r="J74" s="459">
        <f>((I74-H74)/H74)</f>
        <v>-0.1383488821702577</v>
      </c>
      <c r="K74" s="405"/>
      <c r="L74" s="406"/>
      <c r="M74" s="405"/>
      <c r="N74" s="406"/>
      <c r="O74" s="406"/>
      <c r="P74" s="406"/>
      <c r="Q74" s="406"/>
      <c r="R74" s="406"/>
      <c r="S74" s="406"/>
      <c r="T74" s="406"/>
      <c r="U74" s="406"/>
      <c r="V74" s="406"/>
      <c r="W74" s="406"/>
      <c r="X74" s="406"/>
      <c r="Y74" s="404"/>
      <c r="Z74" s="405"/>
      <c r="AA74" s="404"/>
      <c r="AB74" s="378"/>
      <c r="AC74" s="378"/>
      <c r="AD74" s="378"/>
      <c r="AE74" s="378"/>
      <c r="AF74" s="378"/>
      <c r="AG74" s="378"/>
      <c r="AH74" s="378"/>
      <c r="AI74" s="378"/>
      <c r="AJ74" s="378"/>
      <c r="AK74" s="378"/>
      <c r="AL74" s="378"/>
      <c r="AM74" s="378"/>
      <c r="AN74" s="378"/>
      <c r="AO74" s="378"/>
      <c r="AP74" s="378"/>
      <c r="AQ74" s="378"/>
      <c r="AR74" s="378"/>
      <c r="AS74" s="378"/>
      <c r="AT74" s="378"/>
      <c r="AU74" s="378"/>
    </row>
    <row r="75" spans="1:47">
      <c r="A75" s="437"/>
      <c r="B75" s="403"/>
      <c r="C75" s="426"/>
      <c r="D75" s="427"/>
      <c r="E75" s="427"/>
      <c r="F75" s="427"/>
      <c r="G75" s="427"/>
      <c r="H75" s="427"/>
      <c r="J75" s="430"/>
      <c r="K75" s="405"/>
      <c r="L75" s="406"/>
      <c r="M75" s="405"/>
      <c r="N75" s="406"/>
      <c r="O75" s="406"/>
      <c r="P75" s="406"/>
      <c r="Q75" s="406"/>
      <c r="R75" s="406"/>
      <c r="S75" s="406"/>
      <c r="T75" s="406"/>
      <c r="U75" s="406"/>
      <c r="V75" s="406"/>
      <c r="W75" s="406"/>
      <c r="X75" s="406"/>
      <c r="Y75" s="404"/>
      <c r="Z75" s="405"/>
      <c r="AA75" s="404"/>
      <c r="AB75" s="378"/>
      <c r="AC75" s="378"/>
      <c r="AD75" s="378"/>
      <c r="AE75" s="378"/>
      <c r="AF75" s="378"/>
      <c r="AG75" s="378"/>
      <c r="AH75" s="378"/>
      <c r="AI75" s="378"/>
      <c r="AJ75" s="378"/>
      <c r="AK75" s="378"/>
      <c r="AL75" s="378"/>
      <c r="AM75" s="378"/>
      <c r="AN75" s="378"/>
      <c r="AO75" s="378"/>
      <c r="AP75" s="378"/>
      <c r="AQ75" s="378"/>
      <c r="AR75" s="378"/>
      <c r="AS75" s="378"/>
      <c r="AT75" s="378"/>
      <c r="AU75" s="378"/>
    </row>
    <row r="76" spans="1:47">
      <c r="A76" s="378"/>
      <c r="B76" s="378"/>
      <c r="C76" s="378"/>
      <c r="D76" s="378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  <c r="AI76" s="378"/>
      <c r="AJ76" s="378"/>
      <c r="AK76" s="378"/>
      <c r="AL76" s="378"/>
      <c r="AM76" s="378"/>
      <c r="AN76" s="378"/>
      <c r="AO76" s="378"/>
      <c r="AP76" s="378"/>
      <c r="AQ76" s="378"/>
      <c r="AR76" s="378"/>
      <c r="AS76" s="378"/>
      <c r="AT76" s="378"/>
      <c r="AU76" s="378"/>
    </row>
    <row r="77" spans="1:47">
      <c r="A77" s="378"/>
      <c r="B77" s="410"/>
      <c r="C77" s="410"/>
      <c r="D77" s="410"/>
      <c r="E77" s="410"/>
      <c r="F77" s="378"/>
      <c r="G77" s="378"/>
      <c r="K77" s="409"/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  <c r="AI77" s="378"/>
      <c r="AJ77" s="378"/>
      <c r="AK77" s="378"/>
      <c r="AL77" s="378"/>
      <c r="AM77" s="378"/>
      <c r="AN77" s="378"/>
      <c r="AO77" s="378"/>
      <c r="AP77" s="378"/>
      <c r="AQ77" s="378"/>
      <c r="AR77" s="378"/>
      <c r="AS77" s="378"/>
      <c r="AT77" s="378"/>
      <c r="AU77" s="378"/>
    </row>
    <row r="78" spans="1:47">
      <c r="A78" s="425"/>
      <c r="B78" s="403"/>
      <c r="C78" s="427"/>
      <c r="D78" s="429"/>
      <c r="E78" s="429"/>
      <c r="F78" s="378"/>
      <c r="G78" s="378"/>
      <c r="J78" s="436"/>
      <c r="K78" s="416"/>
      <c r="L78" s="378"/>
      <c r="M78" s="378"/>
      <c r="N78" s="378"/>
      <c r="O78" s="378"/>
      <c r="P78" s="378"/>
      <c r="Q78" s="378"/>
      <c r="R78" s="378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  <c r="AI78" s="378"/>
      <c r="AJ78" s="378"/>
      <c r="AK78" s="378"/>
      <c r="AL78" s="378"/>
      <c r="AM78" s="378"/>
      <c r="AN78" s="378"/>
      <c r="AO78" s="378"/>
      <c r="AP78" s="378"/>
      <c r="AQ78" s="378"/>
      <c r="AR78" s="378"/>
      <c r="AS78" s="378"/>
      <c r="AT78" s="378"/>
      <c r="AU78" s="378"/>
    </row>
    <row r="79" spans="1:47">
      <c r="A79" s="419"/>
      <c r="B79" s="423"/>
      <c r="C79" s="439"/>
      <c r="D79" s="415"/>
      <c r="E79" s="378"/>
      <c r="F79" s="378"/>
      <c r="G79" s="378"/>
      <c r="H79" s="378"/>
      <c r="I79" s="378"/>
      <c r="J79" s="378"/>
      <c r="K79" s="414"/>
      <c r="L79" s="415"/>
      <c r="M79" s="439"/>
      <c r="N79" s="415"/>
      <c r="O79" s="439"/>
      <c r="P79" s="415"/>
      <c r="Q79" s="439"/>
      <c r="R79" s="439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  <c r="AL79" s="378"/>
      <c r="AM79" s="378"/>
      <c r="AN79" s="378"/>
      <c r="AO79" s="378"/>
      <c r="AP79" s="378"/>
      <c r="AQ79" s="378"/>
      <c r="AR79" s="378"/>
      <c r="AS79" s="378"/>
      <c r="AT79" s="378"/>
      <c r="AU79" s="378"/>
    </row>
    <row r="80" spans="1:47">
      <c r="A80" s="378"/>
      <c r="B80" s="378"/>
      <c r="C80" s="378"/>
      <c r="D80" s="378"/>
      <c r="E80" s="378"/>
      <c r="F80" s="378"/>
      <c r="G80" s="378"/>
      <c r="H80" s="378"/>
      <c r="I80" s="378"/>
      <c r="J80" s="378"/>
      <c r="K80" s="414"/>
      <c r="L80" s="415"/>
      <c r="M80" s="439"/>
      <c r="N80" s="415"/>
      <c r="O80" s="439"/>
      <c r="P80" s="415"/>
      <c r="Q80" s="439"/>
      <c r="R80" s="439"/>
      <c r="S80" s="378"/>
      <c r="T80" s="378"/>
      <c r="U80" s="378"/>
      <c r="V80" s="378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  <c r="AI80" s="378"/>
      <c r="AJ80" s="378"/>
      <c r="AK80" s="378"/>
      <c r="AL80" s="378"/>
      <c r="AM80" s="378"/>
      <c r="AN80" s="378"/>
      <c r="AO80" s="378"/>
      <c r="AP80" s="378"/>
      <c r="AQ80" s="378"/>
      <c r="AR80" s="378"/>
      <c r="AS80" s="378"/>
      <c r="AT80" s="378"/>
      <c r="AU80" s="378"/>
    </row>
    <row r="81" spans="1:47">
      <c r="A81" s="378"/>
      <c r="B81" s="378"/>
      <c r="C81" s="378"/>
      <c r="D81" s="378"/>
      <c r="E81" s="378"/>
      <c r="F81" s="378"/>
      <c r="G81" s="378"/>
      <c r="H81" s="378"/>
      <c r="I81" s="378"/>
      <c r="J81" s="378"/>
      <c r="K81" s="378"/>
      <c r="L81" s="378"/>
      <c r="M81" s="378"/>
      <c r="N81" s="378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  <c r="AI81" s="378"/>
      <c r="AJ81" s="378"/>
      <c r="AK81" s="378"/>
      <c r="AL81" s="378"/>
      <c r="AM81" s="378"/>
      <c r="AN81" s="378"/>
      <c r="AO81" s="378"/>
      <c r="AP81" s="378"/>
      <c r="AQ81" s="378"/>
      <c r="AR81" s="378"/>
      <c r="AS81" s="378"/>
      <c r="AT81" s="378"/>
      <c r="AU81" s="378"/>
    </row>
    <row r="82" spans="1:47">
      <c r="A82" s="378"/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78"/>
      <c r="AJ82" s="378"/>
      <c r="AK82" s="378"/>
      <c r="AL82" s="378"/>
      <c r="AM82" s="378"/>
      <c r="AN82" s="378"/>
      <c r="AO82" s="378"/>
      <c r="AP82" s="378"/>
      <c r="AQ82" s="378"/>
      <c r="AR82" s="378"/>
      <c r="AS82" s="378"/>
      <c r="AT82" s="378"/>
      <c r="AU82" s="378"/>
    </row>
    <row r="83" spans="1:47">
      <c r="A83" s="378"/>
      <c r="B83" s="378"/>
      <c r="C83" s="378"/>
      <c r="D83" s="378"/>
      <c r="E83" s="378"/>
      <c r="F83" s="378"/>
      <c r="G83" s="378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  <c r="AI83" s="378"/>
      <c r="AJ83" s="378"/>
      <c r="AK83" s="378"/>
      <c r="AL83" s="378"/>
      <c r="AM83" s="378"/>
      <c r="AN83" s="378"/>
      <c r="AO83" s="378"/>
      <c r="AP83" s="378"/>
      <c r="AQ83" s="378"/>
      <c r="AR83" s="378"/>
      <c r="AS83" s="378"/>
      <c r="AT83" s="378"/>
      <c r="AU83" s="378"/>
    </row>
    <row r="84" spans="1:47">
      <c r="A84" s="378"/>
      <c r="B84" s="378"/>
      <c r="C84" s="378"/>
      <c r="D84" s="378"/>
      <c r="E84" s="378"/>
      <c r="F84" s="378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  <c r="AI84" s="378"/>
      <c r="AJ84" s="378"/>
      <c r="AK84" s="378"/>
      <c r="AL84" s="378"/>
      <c r="AM84" s="378"/>
      <c r="AN84" s="378"/>
      <c r="AO84" s="378"/>
      <c r="AP84" s="378"/>
      <c r="AQ84" s="378"/>
      <c r="AR84" s="378"/>
      <c r="AS84" s="378"/>
      <c r="AT84" s="378"/>
      <c r="AU84" s="378"/>
    </row>
    <row r="85" spans="1:47">
      <c r="A85" s="378"/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  <c r="AI85" s="378"/>
      <c r="AJ85" s="378"/>
      <c r="AK85" s="378"/>
      <c r="AL85" s="378"/>
      <c r="AM85" s="378"/>
      <c r="AN85" s="378"/>
      <c r="AO85" s="378"/>
      <c r="AP85" s="378"/>
      <c r="AQ85" s="378"/>
      <c r="AR85" s="378"/>
      <c r="AS85" s="378"/>
      <c r="AT85" s="378"/>
      <c r="AU85" s="378"/>
    </row>
    <row r="86" spans="1:47">
      <c r="A86" s="378"/>
      <c r="B86" s="378"/>
      <c r="C86" s="378"/>
      <c r="D86" s="378"/>
      <c r="E86" s="378"/>
      <c r="F86" s="378"/>
      <c r="G86" s="378"/>
      <c r="H86" s="378"/>
      <c r="I86" s="378"/>
      <c r="J86" s="378"/>
      <c r="K86" s="378"/>
      <c r="L86" s="378"/>
      <c r="M86" s="378"/>
      <c r="N86" s="378"/>
      <c r="O86" s="378"/>
      <c r="P86" s="378"/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  <c r="AI86" s="378"/>
      <c r="AJ86" s="378"/>
      <c r="AK86" s="378"/>
      <c r="AL86" s="378"/>
      <c r="AM86" s="378"/>
      <c r="AN86" s="378"/>
      <c r="AO86" s="378"/>
      <c r="AP86" s="378"/>
      <c r="AQ86" s="378"/>
      <c r="AR86" s="378"/>
      <c r="AS86" s="378"/>
      <c r="AT86" s="378"/>
      <c r="AU86" s="378"/>
    </row>
    <row r="87" spans="1:47">
      <c r="A87" s="378"/>
      <c r="B87" s="378"/>
      <c r="C87" s="378"/>
      <c r="D87" s="378"/>
      <c r="E87" s="378"/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8"/>
      <c r="X87" s="378"/>
      <c r="Y87" s="378"/>
      <c r="Z87" s="378"/>
      <c r="AA87" s="378"/>
      <c r="AB87" s="378"/>
      <c r="AC87" s="378"/>
      <c r="AD87" s="378"/>
      <c r="AE87" s="378"/>
      <c r="AF87" s="378"/>
      <c r="AG87" s="378"/>
      <c r="AH87" s="378"/>
      <c r="AI87" s="378"/>
      <c r="AJ87" s="378"/>
      <c r="AK87" s="378"/>
      <c r="AL87" s="378"/>
      <c r="AM87" s="378"/>
      <c r="AN87" s="378"/>
      <c r="AO87" s="378"/>
      <c r="AP87" s="378"/>
      <c r="AQ87" s="378"/>
      <c r="AR87" s="378"/>
      <c r="AS87" s="378"/>
      <c r="AT87" s="378"/>
      <c r="AU87" s="378"/>
    </row>
    <row r="88" spans="1:47">
      <c r="A88" s="378"/>
      <c r="B88" s="378"/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78"/>
      <c r="X88" s="378"/>
      <c r="Y88" s="378"/>
      <c r="Z88" s="378"/>
      <c r="AA88" s="378"/>
      <c r="AB88" s="378"/>
      <c r="AC88" s="378"/>
      <c r="AD88" s="378"/>
      <c r="AE88" s="378"/>
      <c r="AF88" s="378"/>
      <c r="AG88" s="378"/>
      <c r="AH88" s="378"/>
      <c r="AI88" s="378"/>
      <c r="AJ88" s="378"/>
      <c r="AK88" s="378"/>
      <c r="AL88" s="378"/>
      <c r="AM88" s="378"/>
      <c r="AN88" s="378"/>
      <c r="AO88" s="378"/>
      <c r="AP88" s="378"/>
      <c r="AQ88" s="378"/>
      <c r="AR88" s="378"/>
      <c r="AS88" s="378"/>
      <c r="AT88" s="378"/>
      <c r="AU88" s="378"/>
    </row>
    <row r="89" spans="1:47">
      <c r="A89" s="378"/>
      <c r="B89" s="378"/>
      <c r="C89" s="378"/>
      <c r="D89" s="378"/>
      <c r="E89" s="378"/>
      <c r="F89" s="378"/>
      <c r="G89" s="378"/>
      <c r="H89" s="378"/>
      <c r="I89" s="378"/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378"/>
      <c r="AA89" s="378"/>
      <c r="AB89" s="378"/>
      <c r="AC89" s="378"/>
      <c r="AD89" s="378"/>
      <c r="AE89" s="378"/>
      <c r="AF89" s="378"/>
      <c r="AG89" s="378"/>
      <c r="AH89" s="378"/>
      <c r="AI89" s="378"/>
      <c r="AJ89" s="378"/>
      <c r="AK89" s="378"/>
      <c r="AL89" s="378"/>
      <c r="AM89" s="378"/>
      <c r="AN89" s="378"/>
      <c r="AO89" s="378"/>
      <c r="AP89" s="378"/>
      <c r="AQ89" s="378"/>
      <c r="AR89" s="378"/>
      <c r="AS89" s="378"/>
      <c r="AT89" s="378"/>
      <c r="AU89" s="378"/>
    </row>
    <row r="90" spans="1:47">
      <c r="A90" s="378"/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  <c r="AI90" s="378"/>
      <c r="AJ90" s="378"/>
      <c r="AK90" s="378"/>
      <c r="AL90" s="378"/>
      <c r="AM90" s="378"/>
      <c r="AN90" s="378"/>
      <c r="AO90" s="378"/>
      <c r="AP90" s="378"/>
      <c r="AQ90" s="378"/>
      <c r="AR90" s="378"/>
      <c r="AS90" s="378"/>
      <c r="AT90" s="378"/>
      <c r="AU90" s="378"/>
    </row>
    <row r="91" spans="1:47">
      <c r="A91" s="378"/>
      <c r="B91" s="378"/>
      <c r="C91" s="378"/>
      <c r="D91" s="378"/>
      <c r="E91" s="378"/>
      <c r="F91" s="378"/>
      <c r="G91" s="378"/>
      <c r="H91" s="378"/>
      <c r="I91" s="378"/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  <c r="W91" s="378"/>
      <c r="X91" s="378"/>
      <c r="Y91" s="378"/>
      <c r="Z91" s="378"/>
      <c r="AA91" s="378"/>
      <c r="AB91" s="378"/>
      <c r="AC91" s="378"/>
      <c r="AD91" s="378"/>
      <c r="AE91" s="378"/>
      <c r="AF91" s="378"/>
      <c r="AG91" s="378"/>
      <c r="AH91" s="378"/>
      <c r="AI91" s="378"/>
      <c r="AJ91" s="378"/>
      <c r="AK91" s="378"/>
      <c r="AL91" s="378"/>
      <c r="AM91" s="378"/>
      <c r="AN91" s="378"/>
      <c r="AO91" s="378"/>
      <c r="AP91" s="378"/>
      <c r="AQ91" s="378"/>
      <c r="AR91" s="378"/>
      <c r="AS91" s="378"/>
      <c r="AT91" s="378"/>
      <c r="AU91" s="378"/>
    </row>
    <row r="92" spans="1:47">
      <c r="A92" s="378"/>
      <c r="B92" s="378"/>
      <c r="C92" s="378"/>
      <c r="D92" s="378"/>
      <c r="E92" s="378"/>
      <c r="F92" s="378"/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8"/>
      <c r="X92" s="378"/>
      <c r="Y92" s="378"/>
      <c r="Z92" s="378"/>
      <c r="AA92" s="378"/>
      <c r="AB92" s="378"/>
      <c r="AC92" s="378"/>
      <c r="AD92" s="378"/>
      <c r="AE92" s="378"/>
      <c r="AF92" s="378"/>
      <c r="AG92" s="378"/>
      <c r="AH92" s="378"/>
      <c r="AI92" s="378"/>
      <c r="AJ92" s="378"/>
      <c r="AK92" s="378"/>
      <c r="AL92" s="378"/>
      <c r="AM92" s="378"/>
      <c r="AN92" s="378"/>
      <c r="AO92" s="378"/>
      <c r="AP92" s="378"/>
      <c r="AQ92" s="378"/>
      <c r="AR92" s="378"/>
      <c r="AS92" s="378"/>
      <c r="AT92" s="378"/>
      <c r="AU92" s="378"/>
    </row>
    <row r="93" spans="1:47">
      <c r="A93" s="378"/>
      <c r="B93" s="378"/>
      <c r="C93" s="378"/>
      <c r="D93" s="378"/>
      <c r="E93" s="378"/>
      <c r="F93" s="378"/>
      <c r="G93" s="378"/>
      <c r="H93" s="378"/>
      <c r="I93" s="378"/>
      <c r="J93" s="378"/>
      <c r="K93" s="378"/>
      <c r="L93" s="378"/>
      <c r="M93" s="378"/>
      <c r="N93" s="378"/>
      <c r="O93" s="378"/>
      <c r="P93" s="378"/>
      <c r="Q93" s="378"/>
      <c r="R93" s="378"/>
      <c r="S93" s="378"/>
      <c r="T93" s="378"/>
      <c r="U93" s="378"/>
      <c r="V93" s="378"/>
      <c r="W93" s="378"/>
      <c r="X93" s="378"/>
      <c r="Y93" s="378"/>
      <c r="Z93" s="378"/>
      <c r="AA93" s="378"/>
      <c r="AB93" s="378"/>
      <c r="AC93" s="378"/>
      <c r="AD93" s="378"/>
      <c r="AE93" s="378"/>
      <c r="AF93" s="378"/>
      <c r="AG93" s="378"/>
      <c r="AH93" s="378"/>
      <c r="AI93" s="378"/>
      <c r="AJ93" s="378"/>
      <c r="AK93" s="378"/>
      <c r="AL93" s="378"/>
      <c r="AM93" s="378"/>
      <c r="AN93" s="378"/>
      <c r="AO93" s="378"/>
      <c r="AP93" s="378"/>
      <c r="AQ93" s="378"/>
      <c r="AR93" s="378"/>
      <c r="AS93" s="378"/>
      <c r="AT93" s="378"/>
      <c r="AU93" s="378"/>
    </row>
    <row r="94" spans="1:47">
      <c r="A94" s="378"/>
      <c r="B94" s="378"/>
      <c r="C94" s="378"/>
      <c r="D94" s="378"/>
      <c r="E94" s="378"/>
      <c r="F94" s="378"/>
      <c r="G94" s="378"/>
      <c r="H94" s="378"/>
      <c r="I94" s="378"/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  <c r="AI94" s="378"/>
      <c r="AJ94" s="378"/>
      <c r="AK94" s="378"/>
      <c r="AL94" s="378"/>
      <c r="AM94" s="378"/>
      <c r="AN94" s="378"/>
      <c r="AO94" s="378"/>
      <c r="AP94" s="378"/>
      <c r="AQ94" s="378"/>
      <c r="AR94" s="378"/>
      <c r="AS94" s="378"/>
      <c r="AT94" s="378"/>
      <c r="AU94" s="378"/>
    </row>
    <row r="95" spans="1:47">
      <c r="A95" s="378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8"/>
      <c r="X95" s="378"/>
      <c r="Y95" s="378"/>
      <c r="Z95" s="378"/>
      <c r="AA95" s="378"/>
      <c r="AB95" s="378"/>
      <c r="AC95" s="378"/>
      <c r="AD95" s="378"/>
      <c r="AE95" s="378"/>
      <c r="AF95" s="378"/>
      <c r="AG95" s="378"/>
      <c r="AH95" s="378"/>
      <c r="AI95" s="378"/>
      <c r="AJ95" s="378"/>
      <c r="AK95" s="378"/>
      <c r="AL95" s="378"/>
      <c r="AM95" s="378"/>
      <c r="AN95" s="378"/>
      <c r="AO95" s="378"/>
      <c r="AP95" s="378"/>
      <c r="AQ95" s="378"/>
      <c r="AR95" s="378"/>
      <c r="AS95" s="378"/>
      <c r="AT95" s="378"/>
      <c r="AU95" s="378"/>
    </row>
    <row r="96" spans="1:47">
      <c r="A96" s="378"/>
      <c r="B96" s="378"/>
      <c r="C96" s="378"/>
      <c r="D96" s="378"/>
      <c r="E96" s="378"/>
      <c r="F96" s="378"/>
      <c r="G96" s="378"/>
      <c r="H96" s="378"/>
      <c r="I96" s="378"/>
      <c r="J96" s="378"/>
      <c r="K96" s="378"/>
      <c r="L96" s="378"/>
      <c r="M96" s="378"/>
      <c r="N96" s="378"/>
      <c r="O96" s="378"/>
      <c r="P96" s="378"/>
      <c r="Q96" s="378"/>
      <c r="R96" s="378"/>
      <c r="S96" s="378"/>
      <c r="T96" s="378"/>
      <c r="U96" s="378"/>
      <c r="V96" s="378"/>
      <c r="W96" s="378"/>
      <c r="X96" s="378"/>
      <c r="Y96" s="378"/>
      <c r="Z96" s="378"/>
      <c r="AA96" s="378"/>
      <c r="AB96" s="378"/>
      <c r="AC96" s="378"/>
      <c r="AD96" s="378"/>
      <c r="AE96" s="378"/>
      <c r="AF96" s="378"/>
      <c r="AG96" s="378"/>
      <c r="AH96" s="378"/>
      <c r="AI96" s="378"/>
      <c r="AJ96" s="378"/>
      <c r="AK96" s="378"/>
      <c r="AL96" s="378"/>
      <c r="AM96" s="378"/>
      <c r="AN96" s="378"/>
      <c r="AO96" s="378"/>
      <c r="AP96" s="378"/>
      <c r="AQ96" s="378"/>
      <c r="AR96" s="378"/>
      <c r="AS96" s="378"/>
      <c r="AT96" s="378"/>
      <c r="AU96" s="378"/>
    </row>
    <row r="97" spans="1:47">
      <c r="A97" s="378"/>
      <c r="B97" s="378"/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78"/>
      <c r="AB97" s="378"/>
      <c r="AC97" s="378"/>
      <c r="AD97" s="378"/>
      <c r="AE97" s="378"/>
      <c r="AF97" s="378"/>
      <c r="AG97" s="378"/>
      <c r="AH97" s="378"/>
      <c r="AI97" s="378"/>
      <c r="AJ97" s="378"/>
      <c r="AK97" s="378"/>
      <c r="AL97" s="378"/>
      <c r="AM97" s="378"/>
      <c r="AN97" s="378"/>
      <c r="AO97" s="378"/>
      <c r="AP97" s="378"/>
      <c r="AQ97" s="378"/>
      <c r="AR97" s="378"/>
      <c r="AS97" s="378"/>
      <c r="AT97" s="378"/>
      <c r="AU97" s="378"/>
    </row>
    <row r="98" spans="1:47">
      <c r="A98" s="378"/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8"/>
      <c r="X98" s="378"/>
      <c r="Y98" s="378"/>
      <c r="Z98" s="378"/>
      <c r="AA98" s="378"/>
      <c r="AB98" s="378"/>
      <c r="AC98" s="378"/>
      <c r="AD98" s="378"/>
      <c r="AE98" s="378"/>
      <c r="AF98" s="378"/>
      <c r="AG98" s="378"/>
      <c r="AH98" s="378"/>
      <c r="AI98" s="378"/>
      <c r="AJ98" s="378"/>
      <c r="AK98" s="378"/>
      <c r="AL98" s="378"/>
      <c r="AM98" s="378"/>
      <c r="AN98" s="378"/>
      <c r="AO98" s="378"/>
      <c r="AP98" s="378"/>
      <c r="AQ98" s="378"/>
      <c r="AR98" s="378"/>
      <c r="AS98" s="378"/>
      <c r="AT98" s="378"/>
      <c r="AU98" s="378"/>
    </row>
    <row r="99" spans="1:47">
      <c r="A99" s="378"/>
      <c r="B99" s="409"/>
      <c r="C99" s="409"/>
      <c r="D99" s="409"/>
      <c r="E99" s="378"/>
      <c r="F99" s="378"/>
      <c r="G99" s="378"/>
      <c r="H99" s="378"/>
      <c r="I99" s="378"/>
      <c r="J99" s="378"/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78"/>
      <c r="AH99" s="378"/>
      <c r="AI99" s="378"/>
      <c r="AJ99" s="378"/>
      <c r="AK99" s="378"/>
      <c r="AL99" s="378"/>
      <c r="AM99" s="378"/>
      <c r="AN99" s="378"/>
      <c r="AO99" s="378"/>
      <c r="AP99" s="378"/>
      <c r="AQ99" s="378"/>
      <c r="AR99" s="378"/>
      <c r="AS99" s="378"/>
      <c r="AT99" s="378"/>
      <c r="AU99" s="378"/>
    </row>
    <row r="100" spans="1:47">
      <c r="A100" s="419"/>
      <c r="B100" s="423"/>
      <c r="C100" s="439"/>
      <c r="D100" s="416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  <c r="O100" s="378"/>
      <c r="P100" s="378"/>
      <c r="Q100" s="378"/>
      <c r="R100" s="378"/>
      <c r="S100" s="378"/>
      <c r="T100" s="378"/>
      <c r="U100" s="378"/>
      <c r="V100" s="378"/>
      <c r="W100" s="378"/>
      <c r="X100" s="378"/>
      <c r="Y100" s="378"/>
      <c r="Z100" s="378"/>
      <c r="AA100" s="378"/>
      <c r="AB100" s="378"/>
      <c r="AC100" s="378"/>
      <c r="AD100" s="378"/>
      <c r="AE100" s="378"/>
      <c r="AF100" s="378"/>
      <c r="AG100" s="378"/>
      <c r="AH100" s="378"/>
      <c r="AI100" s="378"/>
      <c r="AJ100" s="378"/>
      <c r="AK100" s="378"/>
      <c r="AL100" s="378"/>
      <c r="AM100" s="378"/>
      <c r="AN100" s="378"/>
      <c r="AO100" s="378"/>
      <c r="AP100" s="378"/>
      <c r="AQ100" s="378"/>
      <c r="AR100" s="378"/>
      <c r="AS100" s="378"/>
      <c r="AT100" s="378"/>
      <c r="AU100" s="378"/>
    </row>
    <row r="101" spans="1:47">
      <c r="A101" s="378"/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  <c r="Z101" s="378"/>
      <c r="AA101" s="378"/>
      <c r="AB101" s="378"/>
      <c r="AC101" s="378"/>
      <c r="AD101" s="378"/>
      <c r="AE101" s="378"/>
      <c r="AF101" s="378"/>
      <c r="AG101" s="378"/>
      <c r="AH101" s="378"/>
      <c r="AI101" s="378"/>
      <c r="AJ101" s="378"/>
      <c r="AK101" s="378"/>
      <c r="AL101" s="378"/>
      <c r="AM101" s="378"/>
      <c r="AN101" s="378"/>
      <c r="AO101" s="378"/>
      <c r="AP101" s="378"/>
      <c r="AQ101" s="378"/>
      <c r="AR101" s="378"/>
      <c r="AS101" s="378"/>
      <c r="AT101" s="378"/>
      <c r="AU101" s="378"/>
    </row>
    <row r="102" spans="1:47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  <c r="Z102" s="378"/>
      <c r="AA102" s="378"/>
      <c r="AB102" s="378"/>
      <c r="AC102" s="378"/>
      <c r="AD102" s="378"/>
      <c r="AE102" s="378"/>
      <c r="AF102" s="378"/>
      <c r="AG102" s="378"/>
      <c r="AH102" s="378"/>
      <c r="AI102" s="378"/>
      <c r="AJ102" s="378"/>
      <c r="AK102" s="378"/>
      <c r="AL102" s="378"/>
      <c r="AM102" s="378"/>
      <c r="AN102" s="378"/>
      <c r="AO102" s="378"/>
      <c r="AP102" s="378"/>
      <c r="AQ102" s="378"/>
      <c r="AR102" s="378"/>
      <c r="AS102" s="378"/>
      <c r="AT102" s="378"/>
      <c r="AU102" s="378"/>
    </row>
    <row r="103" spans="1:47">
      <c r="A103" s="378"/>
      <c r="B103" s="378"/>
      <c r="C103" s="378"/>
      <c r="D103" s="378"/>
      <c r="E103" s="378"/>
      <c r="F103" s="378"/>
      <c r="G103" s="378"/>
      <c r="H103" s="378"/>
      <c r="I103" s="378"/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8"/>
      <c r="X103" s="378"/>
      <c r="Y103" s="378"/>
      <c r="Z103" s="378"/>
      <c r="AA103" s="378"/>
      <c r="AB103" s="378"/>
      <c r="AC103" s="378"/>
      <c r="AD103" s="378"/>
      <c r="AE103" s="378"/>
      <c r="AF103" s="378"/>
      <c r="AG103" s="378"/>
      <c r="AH103" s="378"/>
      <c r="AI103" s="378"/>
      <c r="AJ103" s="378"/>
      <c r="AK103" s="378"/>
      <c r="AL103" s="378"/>
      <c r="AM103" s="378"/>
      <c r="AN103" s="378"/>
      <c r="AO103" s="378"/>
      <c r="AP103" s="378"/>
      <c r="AQ103" s="378"/>
      <c r="AR103" s="378"/>
      <c r="AS103" s="378"/>
      <c r="AT103" s="378"/>
      <c r="AU103" s="378"/>
    </row>
    <row r="104" spans="1:47">
      <c r="A104" s="378"/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/>
      <c r="AB104" s="378"/>
      <c r="AC104" s="378"/>
      <c r="AD104" s="378"/>
      <c r="AE104" s="378"/>
      <c r="AF104" s="378"/>
      <c r="AG104" s="378"/>
      <c r="AH104" s="378"/>
      <c r="AI104" s="378"/>
      <c r="AJ104" s="378"/>
      <c r="AK104" s="378"/>
      <c r="AL104" s="378"/>
      <c r="AM104" s="378"/>
      <c r="AN104" s="378"/>
      <c r="AO104" s="378"/>
      <c r="AP104" s="378"/>
      <c r="AQ104" s="378"/>
      <c r="AR104" s="378"/>
      <c r="AS104" s="378"/>
      <c r="AT104" s="378"/>
      <c r="AU104" s="378"/>
    </row>
    <row r="105" spans="1:47">
      <c r="A105" s="378"/>
      <c r="B105" s="378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  <c r="AB105" s="378"/>
      <c r="AC105" s="378"/>
      <c r="AD105" s="378"/>
      <c r="AE105" s="378"/>
      <c r="AF105" s="378"/>
      <c r="AG105" s="378"/>
      <c r="AH105" s="378"/>
      <c r="AI105" s="378"/>
      <c r="AJ105" s="378"/>
      <c r="AK105" s="378"/>
      <c r="AL105" s="378"/>
      <c r="AM105" s="378"/>
      <c r="AN105" s="378"/>
      <c r="AO105" s="378"/>
      <c r="AP105" s="378"/>
      <c r="AQ105" s="378"/>
      <c r="AR105" s="378"/>
      <c r="AS105" s="378"/>
      <c r="AT105" s="378"/>
      <c r="AU105" s="378"/>
    </row>
    <row r="106" spans="1:47">
      <c r="A106" s="378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  <c r="AI106" s="378"/>
      <c r="AJ106" s="378"/>
      <c r="AK106" s="378"/>
      <c r="AL106" s="378"/>
      <c r="AM106" s="378"/>
      <c r="AN106" s="378"/>
      <c r="AO106" s="378"/>
      <c r="AP106" s="378"/>
      <c r="AQ106" s="378"/>
      <c r="AR106" s="378"/>
      <c r="AS106" s="378"/>
      <c r="AT106" s="378"/>
      <c r="AU106" s="378"/>
    </row>
    <row r="107" spans="1:47">
      <c r="A107" s="378"/>
      <c r="B107" s="378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  <c r="AI107" s="378"/>
      <c r="AJ107" s="378"/>
      <c r="AK107" s="378"/>
      <c r="AL107" s="378"/>
      <c r="AM107" s="378"/>
      <c r="AN107" s="378"/>
      <c r="AO107" s="378"/>
      <c r="AP107" s="378"/>
      <c r="AQ107" s="378"/>
      <c r="AR107" s="378"/>
      <c r="AS107" s="378"/>
      <c r="AT107" s="378"/>
      <c r="AU107" s="378"/>
    </row>
    <row r="108" spans="1:47">
      <c r="A108" s="378"/>
      <c r="B108" s="378"/>
      <c r="C108" s="378"/>
      <c r="D108" s="378"/>
      <c r="E108" s="378"/>
      <c r="F108" s="378"/>
      <c r="G108" s="378"/>
      <c r="H108" s="378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8"/>
      <c r="X108" s="378"/>
      <c r="Y108" s="378"/>
      <c r="Z108" s="378"/>
      <c r="AA108" s="378"/>
      <c r="AB108" s="378"/>
      <c r="AC108" s="378"/>
      <c r="AD108" s="378"/>
      <c r="AE108" s="378"/>
      <c r="AF108" s="378"/>
      <c r="AG108" s="378"/>
      <c r="AH108" s="378"/>
      <c r="AI108" s="378"/>
      <c r="AJ108" s="378"/>
      <c r="AK108" s="378"/>
      <c r="AL108" s="378"/>
      <c r="AM108" s="378"/>
      <c r="AN108" s="378"/>
      <c r="AO108" s="378"/>
      <c r="AP108" s="378"/>
      <c r="AQ108" s="378"/>
      <c r="AR108" s="378"/>
      <c r="AS108" s="378"/>
      <c r="AT108" s="378"/>
      <c r="AU108" s="378"/>
    </row>
    <row r="109" spans="1:47">
      <c r="A109" s="378"/>
      <c r="B109" s="410"/>
      <c r="C109" s="410"/>
      <c r="D109" s="410"/>
      <c r="E109" s="410"/>
      <c r="F109" s="378"/>
      <c r="G109" s="378"/>
      <c r="J109" s="410"/>
      <c r="K109" s="378"/>
      <c r="L109" s="378"/>
      <c r="M109" s="378"/>
      <c r="N109" s="378"/>
      <c r="O109" s="378"/>
      <c r="P109" s="378"/>
      <c r="Q109" s="378"/>
      <c r="R109" s="378"/>
      <c r="S109" s="378"/>
      <c r="T109" s="378"/>
      <c r="U109" s="378"/>
      <c r="V109" s="378"/>
      <c r="W109" s="378"/>
      <c r="X109" s="378"/>
      <c r="Y109" s="378"/>
      <c r="Z109" s="378"/>
      <c r="AA109" s="378"/>
      <c r="AB109" s="378"/>
      <c r="AC109" s="378"/>
      <c r="AD109" s="378"/>
      <c r="AE109" s="378"/>
      <c r="AF109" s="378"/>
      <c r="AG109" s="378"/>
      <c r="AH109" s="378"/>
      <c r="AI109" s="378"/>
      <c r="AJ109" s="378"/>
      <c r="AK109" s="378"/>
      <c r="AL109" s="378"/>
      <c r="AM109" s="378"/>
      <c r="AN109" s="378"/>
      <c r="AO109" s="378"/>
      <c r="AP109" s="378"/>
      <c r="AQ109" s="378"/>
      <c r="AR109" s="378"/>
      <c r="AS109" s="378"/>
      <c r="AT109" s="378"/>
      <c r="AU109" s="378"/>
    </row>
    <row r="110" spans="1:47">
      <c r="A110" s="425"/>
      <c r="B110" s="403"/>
      <c r="C110" s="427"/>
      <c r="D110" s="429"/>
      <c r="E110" s="429"/>
      <c r="F110" s="378"/>
      <c r="G110" s="378"/>
      <c r="H110" s="425"/>
      <c r="I110" s="425"/>
      <c r="J110" s="403"/>
      <c r="K110" s="378"/>
      <c r="L110" s="378"/>
      <c r="M110" s="378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  <c r="AI110" s="378"/>
      <c r="AJ110" s="378"/>
      <c r="AK110" s="378"/>
      <c r="AL110" s="378"/>
      <c r="AM110" s="378"/>
      <c r="AN110" s="378"/>
      <c r="AO110" s="378"/>
      <c r="AP110" s="378"/>
      <c r="AQ110" s="378"/>
      <c r="AR110" s="378"/>
      <c r="AS110" s="378"/>
      <c r="AT110" s="378"/>
      <c r="AU110" s="378"/>
    </row>
    <row r="111" spans="1:47">
      <c r="J111" s="378"/>
      <c r="K111" s="378"/>
      <c r="L111" s="378"/>
      <c r="M111" s="378"/>
      <c r="N111" s="378"/>
      <c r="O111" s="378"/>
      <c r="P111" s="378"/>
      <c r="Q111" s="378"/>
      <c r="R111" s="378"/>
      <c r="S111" s="378"/>
      <c r="T111" s="378"/>
      <c r="U111" s="378"/>
      <c r="V111" s="378"/>
      <c r="W111" s="378"/>
      <c r="X111" s="378"/>
      <c r="Y111" s="378"/>
      <c r="Z111" s="378"/>
      <c r="AA111" s="378"/>
      <c r="AB111" s="378"/>
      <c r="AC111" s="378"/>
      <c r="AD111" s="378"/>
      <c r="AE111" s="378"/>
      <c r="AF111" s="378"/>
      <c r="AG111" s="378"/>
      <c r="AH111" s="378"/>
      <c r="AI111" s="378"/>
      <c r="AJ111" s="378"/>
      <c r="AK111" s="378"/>
      <c r="AL111" s="378"/>
      <c r="AM111" s="378"/>
      <c r="AN111" s="378"/>
      <c r="AO111" s="378"/>
      <c r="AP111" s="378"/>
      <c r="AQ111" s="378"/>
      <c r="AR111" s="378"/>
      <c r="AS111" s="378"/>
      <c r="AT111" s="378"/>
      <c r="AU111" s="378"/>
    </row>
    <row r="112" spans="1:47">
      <c r="A112" s="378"/>
      <c r="B112" s="378"/>
      <c r="C112" s="378"/>
      <c r="D112" s="378"/>
      <c r="E112" s="378"/>
      <c r="F112" s="378"/>
      <c r="G112" s="378"/>
      <c r="H112" s="378"/>
      <c r="I112" s="378"/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378"/>
      <c r="Y112" s="378"/>
      <c r="Z112" s="378"/>
      <c r="AA112" s="378"/>
      <c r="AB112" s="378"/>
      <c r="AC112" s="378"/>
      <c r="AD112" s="378"/>
      <c r="AE112" s="378"/>
      <c r="AF112" s="378"/>
      <c r="AG112" s="378"/>
      <c r="AH112" s="378"/>
      <c r="AI112" s="378"/>
      <c r="AJ112" s="378"/>
      <c r="AK112" s="378"/>
      <c r="AL112" s="378"/>
      <c r="AM112" s="378"/>
      <c r="AN112" s="378"/>
      <c r="AO112" s="378"/>
      <c r="AP112" s="378"/>
      <c r="AQ112" s="378"/>
      <c r="AR112" s="378"/>
      <c r="AS112" s="378"/>
      <c r="AT112" s="378"/>
      <c r="AU112" s="378"/>
    </row>
    <row r="113" spans="1:47">
      <c r="A113" s="378"/>
      <c r="B113" s="378"/>
      <c r="C113" s="378"/>
      <c r="D113" s="378"/>
      <c r="E113" s="378"/>
      <c r="F113" s="378"/>
      <c r="G113" s="378"/>
      <c r="H113" s="378"/>
      <c r="I113" s="378"/>
      <c r="J113" s="378"/>
      <c r="K113" s="378"/>
      <c r="L113" s="378"/>
      <c r="M113" s="378"/>
      <c r="N113" s="378"/>
      <c r="O113" s="378"/>
      <c r="P113" s="378"/>
      <c r="Q113" s="378"/>
      <c r="R113" s="378"/>
      <c r="S113" s="378"/>
      <c r="T113" s="378"/>
      <c r="U113" s="378"/>
      <c r="V113" s="378"/>
      <c r="W113" s="378"/>
      <c r="X113" s="378"/>
      <c r="Y113" s="378"/>
      <c r="Z113" s="378"/>
      <c r="AA113" s="378"/>
      <c r="AB113" s="378"/>
      <c r="AC113" s="378"/>
      <c r="AD113" s="378"/>
      <c r="AE113" s="378"/>
      <c r="AF113" s="378"/>
      <c r="AG113" s="378"/>
      <c r="AH113" s="378"/>
      <c r="AI113" s="378"/>
      <c r="AJ113" s="378"/>
      <c r="AK113" s="378"/>
      <c r="AL113" s="378"/>
      <c r="AM113" s="378"/>
      <c r="AN113" s="378"/>
      <c r="AO113" s="378"/>
      <c r="AP113" s="378"/>
      <c r="AQ113" s="378"/>
      <c r="AR113" s="378"/>
      <c r="AS113" s="378"/>
      <c r="AT113" s="378"/>
      <c r="AU113" s="378"/>
    </row>
    <row r="114" spans="1:47">
      <c r="A114" s="378"/>
      <c r="B114" s="378"/>
      <c r="C114" s="378"/>
      <c r="D114" s="378"/>
      <c r="E114" s="378"/>
      <c r="F114" s="378"/>
      <c r="G114" s="378"/>
      <c r="H114" s="378"/>
      <c r="I114" s="378"/>
      <c r="J114" s="378"/>
      <c r="K114" s="378"/>
      <c r="L114" s="378"/>
      <c r="M114" s="378"/>
      <c r="N114" s="378"/>
      <c r="O114" s="378"/>
      <c r="P114" s="378"/>
      <c r="Q114" s="378"/>
      <c r="R114" s="378"/>
      <c r="S114" s="378"/>
      <c r="T114" s="378"/>
      <c r="U114" s="378"/>
      <c r="V114" s="378"/>
      <c r="W114" s="378"/>
      <c r="X114" s="378"/>
      <c r="Y114" s="378"/>
      <c r="Z114" s="378"/>
      <c r="AA114" s="378"/>
      <c r="AB114" s="378"/>
      <c r="AC114" s="378"/>
      <c r="AD114" s="378"/>
      <c r="AE114" s="378"/>
      <c r="AF114" s="378"/>
      <c r="AG114" s="378"/>
      <c r="AH114" s="378"/>
      <c r="AI114" s="378"/>
      <c r="AJ114" s="378"/>
      <c r="AK114" s="378"/>
      <c r="AL114" s="378"/>
      <c r="AM114" s="378"/>
      <c r="AN114" s="378"/>
      <c r="AO114" s="378"/>
      <c r="AP114" s="378"/>
      <c r="AQ114" s="378"/>
      <c r="AR114" s="378"/>
      <c r="AS114" s="378"/>
      <c r="AT114" s="378"/>
      <c r="AU114" s="378"/>
    </row>
    <row r="115" spans="1:47">
      <c r="A115" s="378"/>
      <c r="B115" s="378"/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78"/>
      <c r="X115" s="378"/>
      <c r="Y115" s="378"/>
      <c r="Z115" s="378"/>
      <c r="AA115" s="378"/>
      <c r="AB115" s="378"/>
      <c r="AC115" s="378"/>
      <c r="AD115" s="378"/>
      <c r="AE115" s="378"/>
      <c r="AF115" s="378"/>
      <c r="AG115" s="378"/>
      <c r="AH115" s="378"/>
      <c r="AI115" s="378"/>
      <c r="AJ115" s="378"/>
      <c r="AK115" s="378"/>
      <c r="AL115" s="378"/>
      <c r="AM115" s="378"/>
      <c r="AN115" s="378"/>
      <c r="AO115" s="378"/>
      <c r="AP115" s="378"/>
      <c r="AQ115" s="378"/>
      <c r="AR115" s="378"/>
      <c r="AS115" s="378"/>
      <c r="AT115" s="378"/>
      <c r="AU115" s="378"/>
    </row>
    <row r="116" spans="1:47">
      <c r="A116" s="378"/>
      <c r="B116" s="378"/>
      <c r="C116" s="378"/>
      <c r="D116" s="378"/>
      <c r="E116" s="378"/>
      <c r="F116" s="378"/>
      <c r="G116" s="378"/>
      <c r="H116" s="378"/>
      <c r="I116" s="378"/>
      <c r="J116" s="378"/>
      <c r="K116" s="378"/>
      <c r="L116" s="378"/>
      <c r="M116" s="378"/>
      <c r="N116" s="378"/>
      <c r="O116" s="378"/>
      <c r="P116" s="378"/>
      <c r="Q116" s="378"/>
      <c r="R116" s="378"/>
      <c r="S116" s="378"/>
      <c r="T116" s="378"/>
      <c r="U116" s="378"/>
      <c r="V116" s="378"/>
      <c r="W116" s="378"/>
      <c r="X116" s="378"/>
      <c r="Y116" s="378"/>
      <c r="Z116" s="378"/>
      <c r="AA116" s="378"/>
      <c r="AB116" s="378"/>
      <c r="AC116" s="378"/>
      <c r="AD116" s="378"/>
      <c r="AE116" s="378"/>
      <c r="AF116" s="378"/>
      <c r="AG116" s="378"/>
      <c r="AH116" s="378"/>
      <c r="AI116" s="378"/>
      <c r="AJ116" s="378"/>
      <c r="AK116" s="378"/>
      <c r="AL116" s="378"/>
      <c r="AM116" s="378"/>
      <c r="AN116" s="378"/>
      <c r="AO116" s="378"/>
      <c r="AP116" s="378"/>
      <c r="AQ116" s="378"/>
      <c r="AR116" s="378"/>
      <c r="AS116" s="378"/>
      <c r="AT116" s="378"/>
      <c r="AU116" s="378"/>
    </row>
    <row r="117" spans="1:47">
      <c r="A117" s="378"/>
      <c r="B117" s="378"/>
      <c r="C117" s="378"/>
      <c r="D117" s="378"/>
      <c r="E117" s="378"/>
      <c r="F117" s="378"/>
      <c r="G117" s="378"/>
      <c r="H117" s="378"/>
      <c r="I117" s="378"/>
      <c r="J117" s="378"/>
      <c r="K117" s="378"/>
      <c r="L117" s="378"/>
      <c r="M117" s="378"/>
      <c r="N117" s="378"/>
      <c r="O117" s="378"/>
      <c r="P117" s="378"/>
      <c r="Q117" s="378"/>
      <c r="R117" s="378"/>
      <c r="S117" s="378"/>
      <c r="T117" s="378"/>
      <c r="U117" s="378"/>
      <c r="V117" s="378"/>
      <c r="W117" s="378"/>
      <c r="X117" s="378"/>
      <c r="Y117" s="378"/>
      <c r="Z117" s="378"/>
      <c r="AA117" s="378"/>
      <c r="AB117" s="378"/>
      <c r="AC117" s="378"/>
      <c r="AD117" s="378"/>
      <c r="AE117" s="378"/>
      <c r="AF117" s="378"/>
      <c r="AG117" s="378"/>
      <c r="AH117" s="378"/>
      <c r="AI117" s="378"/>
      <c r="AJ117" s="378"/>
      <c r="AK117" s="378"/>
      <c r="AL117" s="378"/>
      <c r="AM117" s="378"/>
      <c r="AN117" s="378"/>
      <c r="AO117" s="378"/>
      <c r="AP117" s="378"/>
      <c r="AQ117" s="378"/>
      <c r="AR117" s="378"/>
      <c r="AS117" s="378"/>
      <c r="AT117" s="378"/>
      <c r="AU117" s="378"/>
    </row>
    <row r="118" spans="1:47">
      <c r="A118" s="378"/>
      <c r="B118" s="378"/>
      <c r="C118" s="378"/>
      <c r="D118" s="378"/>
      <c r="E118" s="378"/>
      <c r="F118" s="378"/>
      <c r="G118" s="378"/>
      <c r="H118" s="378"/>
      <c r="I118" s="378"/>
      <c r="J118" s="378"/>
      <c r="K118" s="378"/>
      <c r="L118" s="378"/>
      <c r="M118" s="378"/>
      <c r="N118" s="378"/>
      <c r="O118" s="378"/>
      <c r="P118" s="378"/>
      <c r="Q118" s="378"/>
      <c r="R118" s="378"/>
      <c r="S118" s="378"/>
      <c r="T118" s="378"/>
      <c r="U118" s="378"/>
      <c r="V118" s="378"/>
      <c r="W118" s="378"/>
      <c r="X118" s="378"/>
      <c r="Y118" s="378"/>
      <c r="Z118" s="378"/>
      <c r="AA118" s="378"/>
      <c r="AB118" s="378"/>
      <c r="AC118" s="378"/>
      <c r="AD118" s="378"/>
      <c r="AE118" s="378"/>
      <c r="AF118" s="378"/>
      <c r="AG118" s="378"/>
      <c r="AH118" s="378"/>
      <c r="AI118" s="378"/>
      <c r="AJ118" s="378"/>
      <c r="AK118" s="378"/>
      <c r="AL118" s="378"/>
      <c r="AM118" s="378"/>
      <c r="AN118" s="378"/>
      <c r="AO118" s="378"/>
      <c r="AP118" s="378"/>
      <c r="AQ118" s="378"/>
      <c r="AR118" s="378"/>
      <c r="AS118" s="378"/>
      <c r="AT118" s="378"/>
      <c r="AU118" s="378"/>
    </row>
    <row r="119" spans="1:47">
      <c r="A119" s="378"/>
      <c r="B119" s="378"/>
      <c r="C119" s="378"/>
      <c r="D119" s="378"/>
      <c r="E119" s="378"/>
      <c r="F119" s="378"/>
      <c r="G119" s="378"/>
      <c r="H119" s="378"/>
      <c r="I119" s="378"/>
      <c r="J119" s="378"/>
      <c r="K119" s="378"/>
      <c r="L119" s="378"/>
      <c r="M119" s="378"/>
      <c r="N119" s="378"/>
      <c r="O119" s="378"/>
      <c r="P119" s="378"/>
      <c r="Q119" s="378"/>
      <c r="R119" s="378"/>
      <c r="S119" s="378"/>
      <c r="T119" s="378"/>
      <c r="U119" s="378"/>
      <c r="V119" s="378"/>
      <c r="W119" s="378"/>
      <c r="X119" s="378"/>
      <c r="Y119" s="378"/>
      <c r="Z119" s="378"/>
      <c r="AA119" s="378"/>
      <c r="AB119" s="378"/>
      <c r="AC119" s="378"/>
      <c r="AD119" s="378"/>
      <c r="AE119" s="378"/>
      <c r="AF119" s="378"/>
      <c r="AG119" s="378"/>
      <c r="AH119" s="378"/>
      <c r="AI119" s="378"/>
      <c r="AJ119" s="378"/>
      <c r="AK119" s="378"/>
      <c r="AL119" s="378"/>
      <c r="AM119" s="378"/>
      <c r="AN119" s="378"/>
      <c r="AO119" s="378"/>
      <c r="AP119" s="378"/>
      <c r="AQ119" s="378"/>
      <c r="AR119" s="378"/>
      <c r="AS119" s="378"/>
      <c r="AT119" s="378"/>
      <c r="AU119" s="378"/>
    </row>
    <row r="120" spans="1:47">
      <c r="A120" s="378"/>
      <c r="B120" s="409"/>
      <c r="C120" s="409"/>
      <c r="D120" s="409"/>
      <c r="E120" s="378"/>
      <c r="F120" s="378"/>
      <c r="G120" s="378"/>
      <c r="H120" s="378"/>
      <c r="I120" s="378"/>
      <c r="J120" s="378"/>
      <c r="K120" s="378"/>
      <c r="L120" s="378"/>
      <c r="M120" s="378"/>
      <c r="N120" s="378"/>
      <c r="O120" s="378"/>
      <c r="P120" s="378"/>
      <c r="Q120" s="378"/>
      <c r="R120" s="378"/>
      <c r="S120" s="378"/>
      <c r="T120" s="378"/>
      <c r="U120" s="378"/>
      <c r="V120" s="378"/>
      <c r="W120" s="378"/>
      <c r="X120" s="378"/>
      <c r="Y120" s="378"/>
      <c r="Z120" s="378"/>
      <c r="AA120" s="378"/>
      <c r="AB120" s="378"/>
      <c r="AC120" s="378"/>
      <c r="AD120" s="378"/>
      <c r="AE120" s="378"/>
      <c r="AF120" s="378"/>
      <c r="AG120" s="378"/>
      <c r="AH120" s="378"/>
      <c r="AI120" s="378"/>
      <c r="AJ120" s="378"/>
      <c r="AK120" s="378"/>
      <c r="AL120" s="378"/>
      <c r="AM120" s="378"/>
      <c r="AN120" s="378"/>
      <c r="AO120" s="378"/>
      <c r="AP120" s="378"/>
      <c r="AQ120" s="378"/>
      <c r="AR120" s="378"/>
      <c r="AS120" s="378"/>
      <c r="AT120" s="378"/>
      <c r="AU120" s="378"/>
    </row>
    <row r="121" spans="1:47">
      <c r="A121" s="411"/>
      <c r="B121" s="423"/>
      <c r="C121" s="439"/>
      <c r="D121" s="416"/>
      <c r="E121" s="378"/>
      <c r="F121" s="378"/>
      <c r="G121" s="378"/>
      <c r="H121" s="378"/>
      <c r="I121" s="378"/>
      <c r="J121" s="378"/>
      <c r="K121" s="378"/>
      <c r="L121" s="378"/>
      <c r="M121" s="378"/>
      <c r="N121" s="378"/>
      <c r="O121" s="378"/>
      <c r="P121" s="378"/>
      <c r="Q121" s="378"/>
      <c r="R121" s="378"/>
      <c r="S121" s="378"/>
      <c r="T121" s="378"/>
      <c r="U121" s="378"/>
      <c r="V121" s="378"/>
      <c r="W121" s="378"/>
      <c r="X121" s="378"/>
      <c r="Y121" s="378"/>
      <c r="Z121" s="378"/>
      <c r="AA121" s="378"/>
      <c r="AB121" s="378"/>
      <c r="AC121" s="378"/>
      <c r="AD121" s="378"/>
      <c r="AE121" s="378"/>
      <c r="AF121" s="378"/>
      <c r="AG121" s="378"/>
      <c r="AH121" s="378"/>
      <c r="AI121" s="378"/>
      <c r="AJ121" s="378"/>
      <c r="AK121" s="378"/>
      <c r="AL121" s="378"/>
      <c r="AM121" s="378"/>
      <c r="AN121" s="378"/>
      <c r="AO121" s="378"/>
      <c r="AP121" s="378"/>
      <c r="AQ121" s="378"/>
      <c r="AR121" s="378"/>
      <c r="AS121" s="378"/>
      <c r="AT121" s="378"/>
      <c r="AU121" s="378"/>
    </row>
    <row r="122" spans="1:47">
      <c r="A122" s="378"/>
      <c r="B122" s="378"/>
      <c r="C122" s="378"/>
      <c r="D122" s="378"/>
      <c r="E122" s="378"/>
      <c r="F122" s="378"/>
      <c r="G122" s="378"/>
      <c r="H122" s="378"/>
      <c r="I122" s="378"/>
      <c r="J122" s="378"/>
      <c r="K122" s="378"/>
      <c r="L122" s="378"/>
      <c r="M122" s="378"/>
      <c r="N122" s="378"/>
      <c r="O122" s="378"/>
      <c r="P122" s="378"/>
      <c r="Q122" s="378"/>
      <c r="R122" s="378"/>
      <c r="S122" s="378"/>
      <c r="T122" s="378"/>
      <c r="U122" s="378"/>
      <c r="V122" s="378"/>
      <c r="W122" s="378"/>
      <c r="X122" s="378"/>
      <c r="Y122" s="378"/>
      <c r="Z122" s="378"/>
      <c r="AA122" s="378"/>
      <c r="AB122" s="378"/>
      <c r="AC122" s="378"/>
      <c r="AD122" s="378"/>
      <c r="AE122" s="378"/>
      <c r="AF122" s="378"/>
      <c r="AG122" s="378"/>
      <c r="AH122" s="378"/>
      <c r="AI122" s="378"/>
      <c r="AJ122" s="378"/>
      <c r="AK122" s="378"/>
      <c r="AL122" s="378"/>
      <c r="AM122" s="378"/>
      <c r="AN122" s="378"/>
      <c r="AO122" s="378"/>
      <c r="AP122" s="378"/>
      <c r="AQ122" s="378"/>
      <c r="AR122" s="378"/>
      <c r="AS122" s="378"/>
      <c r="AT122" s="378"/>
      <c r="AU122" s="378"/>
    </row>
    <row r="123" spans="1:47">
      <c r="A123" s="378"/>
      <c r="B123" s="378"/>
      <c r="C123" s="378"/>
      <c r="D123" s="378"/>
      <c r="E123" s="378"/>
      <c r="F123" s="378"/>
      <c r="G123" s="378"/>
      <c r="H123" s="378"/>
      <c r="I123" s="378"/>
      <c r="J123" s="378"/>
      <c r="K123" s="378"/>
      <c r="L123" s="378"/>
      <c r="M123" s="378"/>
      <c r="N123" s="378"/>
      <c r="O123" s="378"/>
      <c r="P123" s="378"/>
      <c r="Q123" s="378"/>
      <c r="R123" s="378"/>
      <c r="S123" s="378"/>
      <c r="T123" s="378"/>
      <c r="U123" s="378"/>
      <c r="V123" s="378"/>
      <c r="W123" s="378"/>
      <c r="X123" s="378"/>
      <c r="Y123" s="378"/>
      <c r="Z123" s="378"/>
      <c r="AA123" s="378"/>
      <c r="AB123" s="378"/>
      <c r="AC123" s="378"/>
      <c r="AD123" s="378"/>
      <c r="AE123" s="378"/>
      <c r="AF123" s="378"/>
      <c r="AG123" s="378"/>
      <c r="AH123" s="378"/>
      <c r="AI123" s="378"/>
      <c r="AJ123" s="378"/>
      <c r="AK123" s="378"/>
      <c r="AL123" s="378"/>
      <c r="AM123" s="378"/>
      <c r="AN123" s="378"/>
      <c r="AO123" s="378"/>
      <c r="AP123" s="378"/>
      <c r="AQ123" s="378"/>
      <c r="AR123" s="378"/>
      <c r="AS123" s="378"/>
      <c r="AT123" s="378"/>
      <c r="AU123" s="378"/>
    </row>
    <row r="124" spans="1:47">
      <c r="A124" s="378"/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8"/>
      <c r="AE124" s="378"/>
      <c r="AF124" s="378"/>
      <c r="AG124" s="378"/>
      <c r="AH124" s="378"/>
      <c r="AI124" s="378"/>
      <c r="AJ124" s="378"/>
      <c r="AK124" s="378"/>
      <c r="AL124" s="378"/>
      <c r="AM124" s="378"/>
      <c r="AN124" s="378"/>
      <c r="AO124" s="378"/>
      <c r="AP124" s="378"/>
      <c r="AQ124" s="378"/>
      <c r="AR124" s="378"/>
      <c r="AS124" s="378"/>
      <c r="AT124" s="378"/>
      <c r="AU124" s="378"/>
    </row>
    <row r="125" spans="1:47">
      <c r="A125" s="378"/>
      <c r="B125" s="378"/>
      <c r="C125" s="378"/>
      <c r="D125" s="378"/>
      <c r="E125" s="378"/>
      <c r="F125" s="378"/>
      <c r="G125" s="378"/>
      <c r="H125" s="378"/>
      <c r="I125" s="378"/>
      <c r="J125" s="378"/>
      <c r="K125" s="378"/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  <c r="V125" s="378"/>
      <c r="W125" s="378"/>
      <c r="X125" s="378"/>
      <c r="Y125" s="378"/>
      <c r="Z125" s="378"/>
      <c r="AA125" s="378"/>
      <c r="AB125" s="378"/>
      <c r="AC125" s="378"/>
      <c r="AD125" s="378"/>
      <c r="AE125" s="378"/>
      <c r="AF125" s="378"/>
      <c r="AG125" s="378"/>
      <c r="AH125" s="378"/>
      <c r="AI125" s="378"/>
      <c r="AJ125" s="378"/>
      <c r="AK125" s="378"/>
      <c r="AL125" s="378"/>
      <c r="AM125" s="378"/>
      <c r="AN125" s="378"/>
      <c r="AO125" s="378"/>
      <c r="AP125" s="378"/>
      <c r="AQ125" s="378"/>
      <c r="AR125" s="378"/>
      <c r="AS125" s="378"/>
      <c r="AT125" s="378"/>
      <c r="AU125" s="378"/>
    </row>
    <row r="126" spans="1:47">
      <c r="A126" s="378"/>
      <c r="B126" s="378"/>
      <c r="C126" s="378"/>
      <c r="D126" s="378"/>
      <c r="E126" s="378"/>
      <c r="F126" s="378"/>
      <c r="G126" s="378"/>
      <c r="H126" s="378"/>
      <c r="I126" s="378"/>
      <c r="J126" s="378"/>
      <c r="K126" s="378"/>
      <c r="L126" s="378"/>
      <c r="M126" s="378"/>
      <c r="N126" s="378"/>
      <c r="O126" s="378"/>
      <c r="P126" s="378"/>
      <c r="Q126" s="378"/>
      <c r="R126" s="378"/>
      <c r="S126" s="378"/>
      <c r="T126" s="378"/>
      <c r="U126" s="378"/>
      <c r="V126" s="378"/>
      <c r="W126" s="378"/>
      <c r="X126" s="378"/>
      <c r="Y126" s="378"/>
      <c r="Z126" s="378"/>
      <c r="AA126" s="378"/>
      <c r="AB126" s="378"/>
      <c r="AC126" s="378"/>
      <c r="AD126" s="378"/>
      <c r="AE126" s="378"/>
      <c r="AF126" s="378"/>
      <c r="AG126" s="378"/>
      <c r="AH126" s="378"/>
      <c r="AI126" s="378"/>
      <c r="AJ126" s="378"/>
      <c r="AK126" s="378"/>
      <c r="AL126" s="378"/>
      <c r="AM126" s="378"/>
      <c r="AN126" s="378"/>
      <c r="AO126" s="378"/>
      <c r="AP126" s="378"/>
      <c r="AQ126" s="378"/>
      <c r="AR126" s="378"/>
      <c r="AS126" s="378"/>
      <c r="AT126" s="378"/>
      <c r="AU126" s="378"/>
    </row>
    <row r="127" spans="1:47">
      <c r="A127" s="378"/>
      <c r="B127" s="378"/>
      <c r="C127" s="378"/>
      <c r="D127" s="378"/>
      <c r="E127" s="378"/>
      <c r="F127" s="378"/>
      <c r="G127" s="378"/>
      <c r="H127" s="378"/>
      <c r="I127" s="378"/>
      <c r="J127" s="378"/>
      <c r="K127" s="378"/>
      <c r="L127" s="378"/>
      <c r="M127" s="378"/>
      <c r="N127" s="378"/>
      <c r="O127" s="378"/>
      <c r="P127" s="378"/>
      <c r="Q127" s="378"/>
      <c r="R127" s="378"/>
      <c r="S127" s="378"/>
      <c r="T127" s="378"/>
      <c r="U127" s="378"/>
      <c r="V127" s="378"/>
      <c r="W127" s="378"/>
      <c r="X127" s="378"/>
      <c r="Y127" s="378"/>
      <c r="Z127" s="378"/>
      <c r="AA127" s="378"/>
      <c r="AB127" s="378"/>
      <c r="AC127" s="378"/>
      <c r="AD127" s="378"/>
      <c r="AE127" s="378"/>
      <c r="AF127" s="378"/>
      <c r="AG127" s="378"/>
      <c r="AH127" s="378"/>
      <c r="AI127" s="378"/>
      <c r="AJ127" s="378"/>
      <c r="AK127" s="378"/>
      <c r="AL127" s="378"/>
      <c r="AM127" s="378"/>
      <c r="AN127" s="378"/>
      <c r="AO127" s="378"/>
      <c r="AP127" s="378"/>
      <c r="AQ127" s="378"/>
      <c r="AR127" s="378"/>
      <c r="AS127" s="378"/>
      <c r="AT127" s="378"/>
      <c r="AU127" s="378"/>
    </row>
    <row r="128" spans="1:47">
      <c r="A128" s="378"/>
      <c r="B128" s="378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  <c r="AD128" s="378"/>
      <c r="AE128" s="378"/>
      <c r="AF128" s="378"/>
      <c r="AG128" s="378"/>
      <c r="AH128" s="378"/>
      <c r="AI128" s="378"/>
      <c r="AJ128" s="378"/>
      <c r="AK128" s="378"/>
      <c r="AL128" s="378"/>
      <c r="AM128" s="378"/>
      <c r="AN128" s="378"/>
      <c r="AO128" s="378"/>
      <c r="AP128" s="378"/>
      <c r="AQ128" s="378"/>
      <c r="AR128" s="378"/>
      <c r="AS128" s="378"/>
      <c r="AT128" s="378"/>
      <c r="AU128" s="378"/>
    </row>
    <row r="129" spans="1:47">
      <c r="A129" s="378"/>
      <c r="B129" s="378"/>
      <c r="C129" s="378"/>
      <c r="D129" s="378"/>
      <c r="E129" s="378"/>
      <c r="F129" s="378"/>
      <c r="G129" s="378"/>
      <c r="H129" s="378"/>
      <c r="I129" s="378"/>
      <c r="J129" s="378"/>
      <c r="K129" s="378"/>
      <c r="L129" s="378"/>
      <c r="M129" s="378"/>
      <c r="N129" s="378"/>
      <c r="O129" s="378"/>
      <c r="P129" s="378"/>
      <c r="Q129" s="378"/>
      <c r="R129" s="378"/>
      <c r="S129" s="378"/>
      <c r="T129" s="378"/>
      <c r="U129" s="378"/>
      <c r="V129" s="378"/>
      <c r="W129" s="378"/>
      <c r="X129" s="378"/>
      <c r="Y129" s="378"/>
      <c r="Z129" s="378"/>
      <c r="AA129" s="378"/>
      <c r="AB129" s="378"/>
      <c r="AC129" s="378"/>
      <c r="AD129" s="378"/>
      <c r="AE129" s="378"/>
      <c r="AF129" s="378"/>
      <c r="AG129" s="378"/>
      <c r="AH129" s="378"/>
      <c r="AI129" s="378"/>
      <c r="AJ129" s="378"/>
      <c r="AK129" s="378"/>
      <c r="AL129" s="378"/>
      <c r="AM129" s="378"/>
      <c r="AN129" s="378"/>
      <c r="AO129" s="378"/>
      <c r="AP129" s="378"/>
      <c r="AQ129" s="378"/>
      <c r="AR129" s="378"/>
      <c r="AS129" s="378"/>
      <c r="AT129" s="378"/>
      <c r="AU129" s="378"/>
    </row>
    <row r="130" spans="1:47">
      <c r="A130" s="378"/>
      <c r="B130" s="378"/>
      <c r="C130" s="378"/>
      <c r="D130" s="378"/>
      <c r="E130" s="378"/>
      <c r="F130" s="378"/>
      <c r="G130" s="378"/>
      <c r="H130" s="378"/>
      <c r="I130" s="378"/>
      <c r="J130" s="378"/>
      <c r="K130" s="378"/>
      <c r="L130" s="378"/>
      <c r="M130" s="378"/>
      <c r="N130" s="378"/>
      <c r="O130" s="378"/>
      <c r="P130" s="378"/>
      <c r="Q130" s="378"/>
      <c r="R130" s="378"/>
      <c r="S130" s="378"/>
      <c r="T130" s="378"/>
      <c r="U130" s="378"/>
      <c r="V130" s="378"/>
      <c r="W130" s="378"/>
      <c r="X130" s="378"/>
      <c r="Y130" s="378"/>
      <c r="Z130" s="378"/>
      <c r="AA130" s="378"/>
      <c r="AB130" s="378"/>
      <c r="AC130" s="378"/>
      <c r="AD130" s="378"/>
      <c r="AE130" s="378"/>
      <c r="AF130" s="378"/>
      <c r="AG130" s="378"/>
      <c r="AH130" s="378"/>
      <c r="AI130" s="378"/>
      <c r="AJ130" s="378"/>
      <c r="AK130" s="378"/>
      <c r="AL130" s="378"/>
      <c r="AM130" s="378"/>
      <c r="AN130" s="378"/>
      <c r="AO130" s="378"/>
      <c r="AP130" s="378"/>
      <c r="AQ130" s="378"/>
      <c r="AR130" s="378"/>
      <c r="AS130" s="378"/>
      <c r="AT130" s="378"/>
      <c r="AU130" s="378"/>
    </row>
    <row r="131" spans="1:47">
      <c r="A131" s="378"/>
      <c r="B131" s="378"/>
      <c r="C131" s="378"/>
      <c r="D131" s="378"/>
      <c r="E131" s="378"/>
      <c r="F131" s="378"/>
      <c r="G131" s="378"/>
      <c r="H131" s="378"/>
      <c r="I131" s="378"/>
      <c r="J131" s="378"/>
      <c r="K131" s="378"/>
      <c r="L131" s="378"/>
      <c r="M131" s="378"/>
      <c r="N131" s="378"/>
      <c r="O131" s="378"/>
      <c r="P131" s="378"/>
      <c r="Q131" s="378"/>
      <c r="R131" s="378"/>
      <c r="S131" s="378"/>
      <c r="T131" s="378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  <c r="AI131" s="378"/>
      <c r="AJ131" s="378"/>
      <c r="AK131" s="378"/>
      <c r="AL131" s="378"/>
      <c r="AM131" s="378"/>
      <c r="AN131" s="378"/>
      <c r="AO131" s="378"/>
      <c r="AP131" s="378"/>
      <c r="AQ131" s="378"/>
      <c r="AR131" s="378"/>
      <c r="AS131" s="378"/>
      <c r="AT131" s="378"/>
      <c r="AU131" s="378"/>
    </row>
    <row r="132" spans="1:47">
      <c r="A132" s="378"/>
      <c r="B132" s="378"/>
      <c r="C132" s="378"/>
      <c r="D132" s="378"/>
      <c r="E132" s="378"/>
      <c r="F132" s="378"/>
      <c r="G132" s="378"/>
      <c r="H132" s="378"/>
      <c r="I132" s="378"/>
      <c r="J132" s="378"/>
      <c r="K132" s="378"/>
      <c r="L132" s="378"/>
      <c r="M132" s="378"/>
      <c r="N132" s="378"/>
      <c r="O132" s="378"/>
      <c r="P132" s="378"/>
      <c r="Q132" s="378"/>
      <c r="R132" s="378"/>
      <c r="S132" s="378"/>
      <c r="T132" s="378"/>
      <c r="U132" s="378"/>
      <c r="V132" s="378"/>
      <c r="W132" s="378"/>
      <c r="X132" s="378"/>
      <c r="Y132" s="378"/>
      <c r="Z132" s="378"/>
      <c r="AA132" s="378"/>
      <c r="AB132" s="378"/>
      <c r="AC132" s="378"/>
      <c r="AD132" s="378"/>
      <c r="AE132" s="378"/>
      <c r="AF132" s="378"/>
      <c r="AG132" s="378"/>
      <c r="AH132" s="378"/>
      <c r="AI132" s="378"/>
      <c r="AJ132" s="378"/>
      <c r="AK132" s="378"/>
      <c r="AL132" s="378"/>
      <c r="AM132" s="378"/>
      <c r="AN132" s="378"/>
      <c r="AO132" s="378"/>
      <c r="AP132" s="378"/>
      <c r="AQ132" s="378"/>
      <c r="AR132" s="378"/>
      <c r="AS132" s="378"/>
      <c r="AT132" s="378"/>
      <c r="AU132" s="378"/>
    </row>
    <row r="133" spans="1:47">
      <c r="A133" s="378"/>
      <c r="B133" s="378"/>
      <c r="C133" s="378"/>
      <c r="D133" s="378"/>
      <c r="E133" s="378"/>
      <c r="F133" s="378"/>
      <c r="G133" s="378"/>
      <c r="H133" s="378"/>
      <c r="I133" s="378"/>
      <c r="J133" s="378"/>
      <c r="K133" s="378"/>
      <c r="L133" s="378"/>
      <c r="M133" s="378"/>
      <c r="N133" s="378"/>
      <c r="O133" s="378"/>
      <c r="P133" s="378"/>
      <c r="Q133" s="378"/>
      <c r="R133" s="37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8"/>
      <c r="AN133" s="378"/>
      <c r="AO133" s="378"/>
      <c r="AP133" s="378"/>
      <c r="AQ133" s="378"/>
      <c r="AR133" s="378"/>
      <c r="AS133" s="378"/>
      <c r="AT133" s="378"/>
      <c r="AU133" s="378"/>
    </row>
    <row r="134" spans="1:47">
      <c r="A134" s="378"/>
      <c r="B134" s="378"/>
      <c r="C134" s="378"/>
      <c r="D134" s="378"/>
      <c r="E134" s="378"/>
      <c r="F134" s="378"/>
      <c r="G134" s="378"/>
      <c r="H134" s="378"/>
      <c r="I134" s="378"/>
      <c r="J134" s="378"/>
      <c r="K134" s="378"/>
      <c r="L134" s="378"/>
      <c r="M134" s="378"/>
      <c r="N134" s="378"/>
      <c r="O134" s="378"/>
      <c r="P134" s="378"/>
      <c r="Q134" s="378"/>
      <c r="R134" s="378"/>
      <c r="S134" s="378"/>
      <c r="T134" s="378"/>
      <c r="U134" s="378"/>
      <c r="V134" s="378"/>
      <c r="W134" s="378"/>
      <c r="X134" s="378"/>
      <c r="Y134" s="378"/>
      <c r="Z134" s="378"/>
      <c r="AA134" s="378"/>
      <c r="AB134" s="378"/>
      <c r="AC134" s="378"/>
      <c r="AD134" s="378"/>
      <c r="AE134" s="378"/>
      <c r="AF134" s="378"/>
      <c r="AG134" s="378"/>
      <c r="AH134" s="378"/>
      <c r="AI134" s="378"/>
      <c r="AJ134" s="378"/>
      <c r="AK134" s="378"/>
      <c r="AL134" s="378"/>
      <c r="AM134" s="378"/>
      <c r="AN134" s="378"/>
      <c r="AO134" s="378"/>
      <c r="AP134" s="378"/>
      <c r="AQ134" s="378"/>
      <c r="AR134" s="378"/>
      <c r="AS134" s="378"/>
      <c r="AT134" s="378"/>
      <c r="AU134" s="378"/>
    </row>
    <row r="135" spans="1:47">
      <c r="A135" s="378"/>
      <c r="B135" s="378"/>
      <c r="C135" s="378"/>
      <c r="D135" s="378"/>
      <c r="E135" s="378"/>
      <c r="F135" s="378"/>
      <c r="G135" s="378"/>
      <c r="H135" s="378"/>
      <c r="I135" s="378"/>
      <c r="J135" s="378"/>
      <c r="K135" s="378"/>
      <c r="L135" s="378"/>
      <c r="M135" s="378"/>
      <c r="N135" s="378"/>
      <c r="O135" s="378"/>
      <c r="P135" s="378"/>
      <c r="Q135" s="378"/>
      <c r="R135" s="378"/>
      <c r="S135" s="378"/>
      <c r="T135" s="378"/>
      <c r="U135" s="378"/>
      <c r="V135" s="378"/>
      <c r="W135" s="378"/>
      <c r="X135" s="378"/>
      <c r="Y135" s="378"/>
      <c r="Z135" s="378"/>
      <c r="AA135" s="378"/>
      <c r="AB135" s="378"/>
      <c r="AC135" s="378"/>
      <c r="AD135" s="378"/>
      <c r="AE135" s="378"/>
      <c r="AF135" s="378"/>
      <c r="AG135" s="378"/>
      <c r="AH135" s="378"/>
      <c r="AI135" s="378"/>
      <c r="AJ135" s="378"/>
      <c r="AK135" s="378"/>
      <c r="AL135" s="378"/>
      <c r="AM135" s="378"/>
      <c r="AN135" s="378"/>
      <c r="AO135" s="378"/>
      <c r="AP135" s="378"/>
      <c r="AQ135" s="378"/>
      <c r="AR135" s="378"/>
      <c r="AS135" s="378"/>
      <c r="AT135" s="378"/>
      <c r="AU135" s="378"/>
    </row>
    <row r="136" spans="1:47">
      <c r="A136" s="378"/>
      <c r="B136" s="378"/>
      <c r="C136" s="378"/>
      <c r="D136" s="378"/>
      <c r="E136" s="378"/>
      <c r="F136" s="378"/>
      <c r="G136" s="378"/>
      <c r="H136" s="378"/>
      <c r="I136" s="378"/>
      <c r="J136" s="378"/>
      <c r="K136" s="378"/>
      <c r="L136" s="378"/>
      <c r="M136" s="378"/>
      <c r="N136" s="378"/>
      <c r="O136" s="378"/>
      <c r="P136" s="378"/>
      <c r="Q136" s="378"/>
      <c r="R136" s="378"/>
      <c r="S136" s="378"/>
      <c r="T136" s="378"/>
      <c r="U136" s="378"/>
      <c r="V136" s="378"/>
      <c r="W136" s="378"/>
      <c r="X136" s="378"/>
      <c r="Y136" s="378"/>
      <c r="Z136" s="378"/>
      <c r="AA136" s="378"/>
      <c r="AB136" s="378"/>
      <c r="AC136" s="378"/>
      <c r="AD136" s="378"/>
      <c r="AE136" s="378"/>
      <c r="AF136" s="378"/>
      <c r="AG136" s="378"/>
      <c r="AH136" s="378"/>
      <c r="AI136" s="378"/>
      <c r="AJ136" s="378"/>
      <c r="AK136" s="378"/>
      <c r="AL136" s="378"/>
      <c r="AM136" s="378"/>
      <c r="AN136" s="378"/>
      <c r="AO136" s="378"/>
      <c r="AP136" s="378"/>
      <c r="AQ136" s="378"/>
      <c r="AR136" s="378"/>
      <c r="AS136" s="378"/>
      <c r="AT136" s="378"/>
      <c r="AU136" s="378"/>
    </row>
    <row r="137" spans="1:47">
      <c r="A137" s="378"/>
      <c r="B137" s="378"/>
      <c r="C137" s="378"/>
      <c r="D137" s="378"/>
      <c r="E137" s="378"/>
      <c r="F137" s="378"/>
      <c r="G137" s="378"/>
      <c r="H137" s="378"/>
      <c r="I137" s="378"/>
      <c r="J137" s="378"/>
      <c r="K137" s="378"/>
      <c r="L137" s="378"/>
      <c r="M137" s="378"/>
      <c r="N137" s="378"/>
      <c r="O137" s="378"/>
      <c r="P137" s="378"/>
      <c r="Q137" s="378"/>
      <c r="R137" s="378"/>
      <c r="S137" s="378"/>
      <c r="T137" s="378"/>
      <c r="U137" s="378"/>
      <c r="V137" s="378"/>
      <c r="W137" s="378"/>
      <c r="X137" s="378"/>
      <c r="Y137" s="378"/>
      <c r="Z137" s="378"/>
      <c r="AA137" s="378"/>
      <c r="AB137" s="378"/>
      <c r="AC137" s="378"/>
      <c r="AD137" s="378"/>
      <c r="AE137" s="378"/>
      <c r="AF137" s="378"/>
      <c r="AG137" s="378"/>
      <c r="AH137" s="378"/>
      <c r="AI137" s="378"/>
      <c r="AJ137" s="378"/>
      <c r="AK137" s="378"/>
      <c r="AL137" s="378"/>
      <c r="AM137" s="378"/>
      <c r="AN137" s="378"/>
      <c r="AO137" s="378"/>
      <c r="AP137" s="378"/>
      <c r="AQ137" s="378"/>
      <c r="AR137" s="378"/>
      <c r="AS137" s="378"/>
      <c r="AT137" s="378"/>
      <c r="AU137" s="378"/>
    </row>
    <row r="138" spans="1:47">
      <c r="A138" s="378"/>
      <c r="B138" s="378"/>
      <c r="C138" s="378"/>
      <c r="D138" s="378"/>
      <c r="E138" s="378"/>
      <c r="F138" s="378"/>
      <c r="G138" s="378"/>
      <c r="H138" s="378"/>
      <c r="I138" s="378"/>
      <c r="J138" s="378"/>
      <c r="K138" s="378"/>
      <c r="L138" s="378"/>
      <c r="M138" s="378"/>
      <c r="N138" s="378"/>
      <c r="O138" s="378"/>
      <c r="P138" s="378"/>
      <c r="Q138" s="378"/>
      <c r="R138" s="378"/>
      <c r="S138" s="378"/>
      <c r="T138" s="378"/>
      <c r="U138" s="378"/>
      <c r="V138" s="378"/>
      <c r="W138" s="378"/>
      <c r="X138" s="378"/>
      <c r="Y138" s="378"/>
      <c r="Z138" s="378"/>
      <c r="AA138" s="378"/>
      <c r="AB138" s="378"/>
      <c r="AC138" s="378"/>
      <c r="AD138" s="378"/>
      <c r="AE138" s="378"/>
      <c r="AF138" s="378"/>
      <c r="AG138" s="378"/>
      <c r="AH138" s="378"/>
      <c r="AI138" s="378"/>
      <c r="AJ138" s="378"/>
      <c r="AK138" s="378"/>
      <c r="AL138" s="378"/>
      <c r="AM138" s="378"/>
      <c r="AN138" s="378"/>
      <c r="AO138" s="378"/>
      <c r="AP138" s="378"/>
      <c r="AQ138" s="378"/>
      <c r="AR138" s="378"/>
      <c r="AS138" s="378"/>
      <c r="AT138" s="378"/>
      <c r="AU138" s="378"/>
    </row>
    <row r="139" spans="1:47">
      <c r="A139" s="378"/>
      <c r="B139" s="378"/>
      <c r="C139" s="378"/>
      <c r="D139" s="378"/>
      <c r="E139" s="378"/>
      <c r="F139" s="378"/>
      <c r="G139" s="378"/>
      <c r="H139" s="378"/>
      <c r="I139" s="378"/>
      <c r="J139" s="378"/>
      <c r="K139" s="378"/>
      <c r="L139" s="378"/>
      <c r="M139" s="378"/>
      <c r="N139" s="378"/>
      <c r="O139" s="378"/>
      <c r="P139" s="378"/>
      <c r="Q139" s="378"/>
      <c r="R139" s="378"/>
      <c r="S139" s="378"/>
      <c r="T139" s="378"/>
      <c r="U139" s="378"/>
      <c r="V139" s="378"/>
      <c r="W139" s="378"/>
      <c r="X139" s="378"/>
      <c r="Y139" s="378"/>
      <c r="Z139" s="378"/>
      <c r="AA139" s="378"/>
      <c r="AB139" s="378"/>
      <c r="AC139" s="378"/>
      <c r="AD139" s="378"/>
      <c r="AE139" s="378"/>
      <c r="AF139" s="378"/>
      <c r="AG139" s="378"/>
      <c r="AH139" s="378"/>
      <c r="AI139" s="378"/>
      <c r="AJ139" s="378"/>
      <c r="AK139" s="378"/>
      <c r="AL139" s="378"/>
      <c r="AM139" s="378"/>
      <c r="AN139" s="378"/>
      <c r="AO139" s="378"/>
      <c r="AP139" s="378"/>
      <c r="AQ139" s="378"/>
      <c r="AR139" s="378"/>
      <c r="AS139" s="378"/>
      <c r="AT139" s="378"/>
      <c r="AU139" s="378"/>
    </row>
    <row r="140" spans="1:47">
      <c r="A140" s="378"/>
      <c r="B140" s="378"/>
      <c r="C140" s="378"/>
      <c r="D140" s="378"/>
      <c r="E140" s="378"/>
      <c r="F140" s="378"/>
      <c r="G140" s="378"/>
      <c r="H140" s="378"/>
      <c r="I140" s="378"/>
      <c r="J140" s="378"/>
      <c r="K140" s="378"/>
      <c r="L140" s="378"/>
      <c r="M140" s="378"/>
      <c r="N140" s="378"/>
      <c r="O140" s="378"/>
      <c r="P140" s="378"/>
      <c r="Q140" s="378"/>
      <c r="R140" s="378"/>
      <c r="S140" s="378"/>
      <c r="T140" s="378"/>
      <c r="U140" s="378"/>
      <c r="V140" s="378"/>
      <c r="W140" s="378"/>
      <c r="X140" s="378"/>
      <c r="Y140" s="378"/>
      <c r="Z140" s="378"/>
      <c r="AA140" s="378"/>
      <c r="AB140" s="378"/>
      <c r="AC140" s="378"/>
      <c r="AD140" s="378"/>
      <c r="AE140" s="378"/>
      <c r="AF140" s="378"/>
      <c r="AG140" s="378"/>
      <c r="AH140" s="378"/>
      <c r="AI140" s="378"/>
      <c r="AJ140" s="378"/>
      <c r="AK140" s="378"/>
      <c r="AL140" s="378"/>
      <c r="AM140" s="378"/>
      <c r="AN140" s="378"/>
      <c r="AO140" s="378"/>
      <c r="AP140" s="378"/>
      <c r="AQ140" s="378"/>
      <c r="AR140" s="378"/>
      <c r="AS140" s="378"/>
      <c r="AT140" s="378"/>
      <c r="AU140" s="378"/>
    </row>
    <row r="141" spans="1:47">
      <c r="A141" s="378"/>
      <c r="B141" s="378"/>
      <c r="C141" s="378"/>
      <c r="D141" s="378"/>
      <c r="E141" s="378"/>
      <c r="F141" s="378"/>
      <c r="G141" s="378"/>
      <c r="H141" s="378"/>
      <c r="I141" s="378"/>
      <c r="J141" s="378"/>
      <c r="K141" s="378"/>
      <c r="L141" s="378"/>
      <c r="M141" s="378"/>
      <c r="N141" s="378"/>
      <c r="O141" s="378"/>
      <c r="P141" s="378"/>
      <c r="Q141" s="378"/>
      <c r="R141" s="378"/>
      <c r="S141" s="378"/>
      <c r="T141" s="378"/>
      <c r="U141" s="378"/>
      <c r="V141" s="378"/>
      <c r="W141" s="378"/>
      <c r="X141" s="378"/>
      <c r="Y141" s="378"/>
      <c r="Z141" s="378"/>
      <c r="AA141" s="378"/>
      <c r="AB141" s="378"/>
      <c r="AC141" s="378"/>
      <c r="AD141" s="378"/>
      <c r="AE141" s="378"/>
      <c r="AF141" s="378"/>
      <c r="AG141" s="378"/>
      <c r="AH141" s="378"/>
      <c r="AI141" s="378"/>
      <c r="AJ141" s="378"/>
      <c r="AK141" s="378"/>
      <c r="AL141" s="378"/>
      <c r="AM141" s="378"/>
      <c r="AN141" s="378"/>
      <c r="AO141" s="378"/>
      <c r="AP141" s="378"/>
      <c r="AQ141" s="378"/>
      <c r="AR141" s="378"/>
      <c r="AS141" s="378"/>
      <c r="AT141" s="378"/>
      <c r="AU141" s="378"/>
    </row>
    <row r="142" spans="1:47">
      <c r="A142" s="378"/>
      <c r="B142" s="410"/>
      <c r="C142" s="410"/>
      <c r="D142" s="410"/>
      <c r="E142" s="410"/>
      <c r="F142" s="378"/>
      <c r="G142" s="378"/>
      <c r="J142" s="410"/>
      <c r="K142" s="378"/>
      <c r="L142" s="378"/>
      <c r="M142" s="378"/>
      <c r="N142" s="378"/>
      <c r="O142" s="378"/>
      <c r="P142" s="378"/>
      <c r="Q142" s="378"/>
      <c r="R142" s="378"/>
      <c r="S142" s="378"/>
      <c r="T142" s="378"/>
      <c r="U142" s="378"/>
      <c r="V142" s="378"/>
      <c r="W142" s="378"/>
      <c r="X142" s="378"/>
      <c r="Y142" s="378"/>
      <c r="Z142" s="378"/>
      <c r="AA142" s="378"/>
      <c r="AB142" s="378"/>
      <c r="AC142" s="378"/>
      <c r="AD142" s="378"/>
      <c r="AE142" s="378"/>
      <c r="AF142" s="378"/>
      <c r="AG142" s="378"/>
      <c r="AH142" s="378"/>
      <c r="AI142" s="378"/>
      <c r="AJ142" s="378"/>
      <c r="AK142" s="378"/>
      <c r="AL142" s="378"/>
      <c r="AM142" s="378"/>
      <c r="AN142" s="378"/>
      <c r="AO142" s="378"/>
      <c r="AP142" s="378"/>
      <c r="AQ142" s="378"/>
      <c r="AR142" s="378"/>
      <c r="AS142" s="378"/>
      <c r="AT142" s="378"/>
      <c r="AU142" s="378"/>
    </row>
    <row r="143" spans="1:47">
      <c r="A143" s="425"/>
      <c r="B143" s="403"/>
      <c r="C143" s="427"/>
      <c r="D143" s="427"/>
      <c r="E143" s="428"/>
      <c r="F143" s="378"/>
      <c r="G143" s="378"/>
      <c r="H143" s="425"/>
      <c r="I143" s="425"/>
      <c r="J143" s="403"/>
      <c r="K143" s="378"/>
      <c r="L143" s="378"/>
      <c r="M143" s="378"/>
      <c r="N143" s="378"/>
      <c r="O143" s="378"/>
      <c r="P143" s="378"/>
      <c r="Q143" s="378"/>
      <c r="R143" s="378"/>
      <c r="S143" s="378"/>
      <c r="T143" s="378"/>
      <c r="U143" s="378"/>
      <c r="V143" s="378"/>
      <c r="W143" s="378"/>
      <c r="X143" s="378"/>
      <c r="Y143" s="378"/>
      <c r="Z143" s="378"/>
      <c r="AA143" s="378"/>
      <c r="AB143" s="378"/>
      <c r="AC143" s="378"/>
      <c r="AD143" s="378"/>
      <c r="AE143" s="378"/>
      <c r="AF143" s="378"/>
      <c r="AG143" s="378"/>
      <c r="AH143" s="378"/>
      <c r="AI143" s="378"/>
      <c r="AJ143" s="378"/>
      <c r="AK143" s="378"/>
      <c r="AL143" s="378"/>
      <c r="AM143" s="378"/>
      <c r="AN143" s="378"/>
      <c r="AO143" s="378"/>
      <c r="AP143" s="378"/>
      <c r="AQ143" s="378"/>
      <c r="AR143" s="378"/>
      <c r="AS143" s="378"/>
      <c r="AT143" s="378"/>
      <c r="AU143" s="378"/>
    </row>
    <row r="144" spans="1:47">
      <c r="J144" s="378"/>
      <c r="K144" s="378"/>
      <c r="L144" s="378"/>
      <c r="M144" s="378"/>
      <c r="N144" s="378"/>
      <c r="O144" s="378"/>
      <c r="P144" s="378"/>
      <c r="Q144" s="378"/>
      <c r="R144" s="378"/>
      <c r="S144" s="378"/>
      <c r="T144" s="378"/>
      <c r="U144" s="378"/>
      <c r="V144" s="378"/>
      <c r="W144" s="378"/>
      <c r="X144" s="378"/>
      <c r="Y144" s="378"/>
      <c r="Z144" s="378"/>
      <c r="AA144" s="378"/>
      <c r="AB144" s="378"/>
      <c r="AC144" s="378"/>
      <c r="AD144" s="378"/>
      <c r="AE144" s="378"/>
      <c r="AF144" s="378"/>
      <c r="AG144" s="378"/>
      <c r="AH144" s="378"/>
      <c r="AI144" s="378"/>
      <c r="AJ144" s="378"/>
      <c r="AK144" s="378"/>
      <c r="AL144" s="378"/>
      <c r="AM144" s="378"/>
      <c r="AN144" s="378"/>
      <c r="AO144" s="378"/>
      <c r="AP144" s="378"/>
      <c r="AQ144" s="378"/>
      <c r="AR144" s="378"/>
      <c r="AS144" s="378"/>
      <c r="AT144" s="378"/>
      <c r="AU144" s="378"/>
    </row>
    <row r="145" spans="1:47">
      <c r="J145" s="378"/>
      <c r="K145" s="378"/>
      <c r="L145" s="378"/>
      <c r="M145" s="378"/>
      <c r="N145" s="378"/>
      <c r="O145" s="378"/>
      <c r="P145" s="378"/>
      <c r="Q145" s="378"/>
      <c r="R145" s="378"/>
      <c r="S145" s="378"/>
      <c r="T145" s="378"/>
      <c r="U145" s="378"/>
      <c r="V145" s="378"/>
      <c r="W145" s="378"/>
      <c r="X145" s="378"/>
      <c r="Y145" s="378"/>
      <c r="Z145" s="378"/>
      <c r="AA145" s="378"/>
      <c r="AB145" s="378"/>
      <c r="AC145" s="378"/>
      <c r="AD145" s="378"/>
      <c r="AE145" s="378"/>
      <c r="AF145" s="378"/>
      <c r="AG145" s="378"/>
      <c r="AH145" s="378"/>
      <c r="AI145" s="378"/>
      <c r="AJ145" s="378"/>
      <c r="AK145" s="378"/>
      <c r="AL145" s="378"/>
      <c r="AM145" s="378"/>
      <c r="AN145" s="378"/>
      <c r="AO145" s="378"/>
      <c r="AP145" s="378"/>
      <c r="AQ145" s="378"/>
      <c r="AR145" s="378"/>
      <c r="AS145" s="378"/>
      <c r="AT145" s="378"/>
      <c r="AU145" s="378"/>
    </row>
    <row r="146" spans="1:47">
      <c r="A146" s="378"/>
      <c r="B146" s="378"/>
      <c r="C146" s="378"/>
      <c r="D146" s="378"/>
      <c r="E146" s="378"/>
      <c r="F146" s="378"/>
      <c r="G146" s="378"/>
      <c r="H146" s="378"/>
      <c r="I146" s="378"/>
      <c r="J146" s="378"/>
      <c r="K146" s="378"/>
      <c r="L146" s="378"/>
      <c r="M146" s="378"/>
      <c r="N146" s="378"/>
      <c r="O146" s="378"/>
      <c r="P146" s="378"/>
      <c r="Q146" s="378"/>
      <c r="R146" s="378"/>
      <c r="S146" s="378"/>
      <c r="T146" s="378"/>
      <c r="U146" s="378"/>
      <c r="V146" s="378"/>
      <c r="W146" s="378"/>
      <c r="X146" s="378"/>
      <c r="Y146" s="378"/>
      <c r="Z146" s="378"/>
      <c r="AA146" s="378"/>
      <c r="AB146" s="378"/>
      <c r="AC146" s="378"/>
      <c r="AD146" s="378"/>
      <c r="AE146" s="378"/>
      <c r="AF146" s="378"/>
      <c r="AG146" s="378"/>
      <c r="AH146" s="378"/>
      <c r="AI146" s="378"/>
      <c r="AJ146" s="378"/>
      <c r="AK146" s="378"/>
      <c r="AL146" s="378"/>
      <c r="AM146" s="378"/>
      <c r="AN146" s="378"/>
      <c r="AO146" s="378"/>
      <c r="AP146" s="378"/>
      <c r="AQ146" s="378"/>
      <c r="AR146" s="378"/>
      <c r="AS146" s="378"/>
      <c r="AT146" s="378"/>
      <c r="AU146" s="378"/>
    </row>
    <row r="147" spans="1:47">
      <c r="A147" s="378"/>
      <c r="B147" s="378"/>
      <c r="C147" s="378"/>
      <c r="D147" s="378"/>
      <c r="E147" s="378"/>
      <c r="F147" s="378"/>
      <c r="G147" s="378"/>
      <c r="H147" s="378"/>
      <c r="I147" s="378"/>
      <c r="J147" s="378"/>
      <c r="K147" s="378"/>
      <c r="L147" s="378"/>
      <c r="M147" s="378"/>
      <c r="N147" s="378"/>
      <c r="O147" s="378"/>
      <c r="P147" s="378"/>
      <c r="Q147" s="378"/>
      <c r="R147" s="378"/>
      <c r="S147" s="378"/>
      <c r="T147" s="378"/>
      <c r="U147" s="378"/>
      <c r="V147" s="378"/>
      <c r="W147" s="378"/>
      <c r="X147" s="378"/>
      <c r="Y147" s="378"/>
      <c r="Z147" s="378"/>
      <c r="AA147" s="378"/>
      <c r="AB147" s="378"/>
      <c r="AC147" s="378"/>
      <c r="AD147" s="378"/>
      <c r="AE147" s="378"/>
      <c r="AF147" s="378"/>
      <c r="AG147" s="378"/>
      <c r="AH147" s="378"/>
      <c r="AI147" s="378"/>
      <c r="AJ147" s="378"/>
      <c r="AK147" s="378"/>
      <c r="AL147" s="378"/>
      <c r="AM147" s="378"/>
      <c r="AN147" s="378"/>
      <c r="AO147" s="378"/>
      <c r="AP147" s="378"/>
      <c r="AQ147" s="378"/>
      <c r="AR147" s="378"/>
      <c r="AS147" s="378"/>
      <c r="AT147" s="378"/>
      <c r="AU147" s="378"/>
    </row>
    <row r="148" spans="1:47">
      <c r="A148" s="378"/>
      <c r="B148" s="378"/>
      <c r="C148" s="378"/>
      <c r="D148" s="378"/>
      <c r="E148" s="378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378"/>
      <c r="S148" s="378"/>
      <c r="T148" s="378"/>
      <c r="U148" s="378"/>
      <c r="V148" s="378"/>
      <c r="W148" s="378"/>
      <c r="X148" s="378"/>
      <c r="Y148" s="378"/>
      <c r="Z148" s="378"/>
      <c r="AA148" s="378"/>
      <c r="AB148" s="378"/>
      <c r="AC148" s="378"/>
      <c r="AD148" s="378"/>
      <c r="AE148" s="378"/>
      <c r="AF148" s="378"/>
      <c r="AG148" s="378"/>
      <c r="AH148" s="378"/>
      <c r="AI148" s="378"/>
      <c r="AJ148" s="378"/>
      <c r="AK148" s="378"/>
      <c r="AL148" s="378"/>
      <c r="AM148" s="378"/>
      <c r="AN148" s="378"/>
      <c r="AO148" s="378"/>
      <c r="AP148" s="378"/>
      <c r="AQ148" s="378"/>
      <c r="AR148" s="378"/>
      <c r="AS148" s="378"/>
      <c r="AT148" s="378"/>
      <c r="AU148" s="378"/>
    </row>
    <row r="149" spans="1:47">
      <c r="A149" s="378"/>
      <c r="B149" s="378"/>
      <c r="C149" s="378"/>
      <c r="D149" s="378"/>
      <c r="E149" s="378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378"/>
      <c r="S149" s="378"/>
      <c r="T149" s="378"/>
      <c r="U149" s="378"/>
      <c r="V149" s="378"/>
      <c r="W149" s="378"/>
      <c r="X149" s="378"/>
      <c r="Y149" s="378"/>
      <c r="Z149" s="378"/>
      <c r="AA149" s="378"/>
      <c r="AB149" s="378"/>
      <c r="AC149" s="378"/>
      <c r="AD149" s="378"/>
      <c r="AE149" s="378"/>
      <c r="AF149" s="378"/>
      <c r="AG149" s="378"/>
      <c r="AH149" s="378"/>
      <c r="AI149" s="378"/>
      <c r="AJ149" s="378"/>
      <c r="AK149" s="378"/>
      <c r="AL149" s="378"/>
      <c r="AM149" s="378"/>
      <c r="AN149" s="378"/>
      <c r="AO149" s="378"/>
      <c r="AP149" s="378"/>
      <c r="AQ149" s="378"/>
      <c r="AR149" s="378"/>
      <c r="AS149" s="378"/>
      <c r="AT149" s="378"/>
      <c r="AU149" s="378"/>
    </row>
    <row r="150" spans="1:47">
      <c r="A150" s="378"/>
      <c r="B150" s="378"/>
      <c r="C150" s="378"/>
      <c r="D150" s="378"/>
      <c r="E150" s="378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378"/>
      <c r="S150" s="378"/>
      <c r="T150" s="378"/>
      <c r="U150" s="378"/>
      <c r="V150" s="378"/>
      <c r="W150" s="378"/>
      <c r="X150" s="378"/>
      <c r="Y150" s="378"/>
      <c r="Z150" s="378"/>
      <c r="AA150" s="378"/>
      <c r="AB150" s="378"/>
      <c r="AC150" s="378"/>
      <c r="AD150" s="378"/>
      <c r="AE150" s="378"/>
      <c r="AF150" s="378"/>
      <c r="AG150" s="378"/>
      <c r="AH150" s="378"/>
      <c r="AI150" s="378"/>
      <c r="AJ150" s="378"/>
      <c r="AK150" s="378"/>
      <c r="AL150" s="378"/>
      <c r="AM150" s="378"/>
      <c r="AN150" s="378"/>
      <c r="AO150" s="378"/>
      <c r="AP150" s="378"/>
      <c r="AQ150" s="378"/>
      <c r="AR150" s="378"/>
      <c r="AS150" s="378"/>
      <c r="AT150" s="378"/>
      <c r="AU150" s="378"/>
    </row>
    <row r="151" spans="1:47">
      <c r="A151" s="378"/>
      <c r="B151" s="378"/>
      <c r="C151" s="378"/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378"/>
      <c r="S151" s="378"/>
      <c r="T151" s="378"/>
      <c r="U151" s="378"/>
      <c r="V151" s="378"/>
      <c r="W151" s="378"/>
      <c r="X151" s="378"/>
      <c r="Y151" s="378"/>
      <c r="Z151" s="378"/>
      <c r="AA151" s="378"/>
      <c r="AB151" s="378"/>
      <c r="AC151" s="378"/>
      <c r="AD151" s="378"/>
      <c r="AE151" s="378"/>
      <c r="AF151" s="378"/>
      <c r="AG151" s="378"/>
      <c r="AH151" s="378"/>
      <c r="AI151" s="378"/>
      <c r="AJ151" s="378"/>
      <c r="AK151" s="378"/>
      <c r="AL151" s="378"/>
      <c r="AM151" s="378"/>
      <c r="AN151" s="378"/>
      <c r="AO151" s="378"/>
      <c r="AP151" s="378"/>
      <c r="AQ151" s="378"/>
      <c r="AR151" s="378"/>
      <c r="AS151" s="378"/>
      <c r="AT151" s="378"/>
      <c r="AU151" s="378"/>
    </row>
    <row r="152" spans="1:47">
      <c r="A152" s="378"/>
      <c r="B152" s="378"/>
      <c r="C152" s="378"/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8"/>
      <c r="AA152" s="378"/>
      <c r="AB152" s="378"/>
      <c r="AC152" s="378"/>
      <c r="AD152" s="378"/>
      <c r="AE152" s="378"/>
      <c r="AF152" s="378"/>
      <c r="AG152" s="378"/>
      <c r="AH152" s="378"/>
      <c r="AI152" s="378"/>
      <c r="AJ152" s="378"/>
      <c r="AK152" s="378"/>
      <c r="AL152" s="378"/>
      <c r="AM152" s="378"/>
      <c r="AN152" s="378"/>
      <c r="AO152" s="378"/>
      <c r="AP152" s="378"/>
      <c r="AQ152" s="378"/>
      <c r="AR152" s="378"/>
      <c r="AS152" s="378"/>
      <c r="AT152" s="378"/>
      <c r="AU152" s="378"/>
    </row>
    <row r="153" spans="1:47">
      <c r="A153" s="378"/>
      <c r="B153" s="378"/>
      <c r="C153" s="378"/>
      <c r="D153" s="378"/>
      <c r="E153" s="378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378"/>
      <c r="S153" s="378"/>
      <c r="T153" s="378"/>
      <c r="U153" s="378"/>
      <c r="V153" s="378"/>
      <c r="W153" s="378"/>
      <c r="X153" s="378"/>
      <c r="Y153" s="378"/>
      <c r="Z153" s="378"/>
      <c r="AA153" s="378"/>
      <c r="AB153" s="378"/>
      <c r="AC153" s="378"/>
      <c r="AD153" s="378"/>
      <c r="AE153" s="378"/>
      <c r="AF153" s="378"/>
      <c r="AG153" s="378"/>
      <c r="AH153" s="378"/>
      <c r="AI153" s="378"/>
      <c r="AJ153" s="378"/>
      <c r="AK153" s="378"/>
      <c r="AL153" s="378"/>
      <c r="AM153" s="378"/>
      <c r="AN153" s="378"/>
      <c r="AO153" s="378"/>
      <c r="AP153" s="378"/>
      <c r="AQ153" s="378"/>
      <c r="AR153" s="378"/>
      <c r="AS153" s="378"/>
      <c r="AT153" s="378"/>
      <c r="AU153" s="378"/>
    </row>
    <row r="154" spans="1:47">
      <c r="A154" s="378"/>
      <c r="B154" s="378"/>
      <c r="C154" s="378"/>
      <c r="D154" s="378"/>
      <c r="E154" s="378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378"/>
      <c r="S154" s="378"/>
      <c r="T154" s="378"/>
      <c r="U154" s="378"/>
      <c r="V154" s="378"/>
      <c r="W154" s="378"/>
      <c r="X154" s="378"/>
      <c r="Y154" s="378"/>
      <c r="Z154" s="378"/>
      <c r="AA154" s="378"/>
      <c r="AB154" s="378"/>
      <c r="AC154" s="378"/>
      <c r="AD154" s="378"/>
      <c r="AE154" s="378"/>
      <c r="AF154" s="378"/>
      <c r="AG154" s="378"/>
      <c r="AH154" s="378"/>
      <c r="AI154" s="378"/>
      <c r="AJ154" s="378"/>
      <c r="AK154" s="378"/>
      <c r="AL154" s="378"/>
      <c r="AM154" s="378"/>
      <c r="AN154" s="378"/>
      <c r="AO154" s="378"/>
      <c r="AP154" s="378"/>
      <c r="AQ154" s="378"/>
      <c r="AR154" s="378"/>
      <c r="AS154" s="378"/>
      <c r="AT154" s="378"/>
      <c r="AU154" s="378"/>
    </row>
    <row r="155" spans="1:47">
      <c r="A155" s="378"/>
      <c r="B155" s="378"/>
      <c r="C155" s="378"/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  <c r="AL155" s="378"/>
      <c r="AM155" s="378"/>
      <c r="AN155" s="378"/>
      <c r="AO155" s="378"/>
      <c r="AP155" s="378"/>
      <c r="AQ155" s="378"/>
      <c r="AR155" s="378"/>
      <c r="AS155" s="378"/>
      <c r="AT155" s="378"/>
      <c r="AU155" s="378"/>
    </row>
    <row r="156" spans="1:47">
      <c r="A156" s="378"/>
      <c r="B156" s="378"/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  <c r="AL156" s="378"/>
      <c r="AM156" s="378"/>
      <c r="AN156" s="378"/>
      <c r="AO156" s="378"/>
      <c r="AP156" s="378"/>
      <c r="AQ156" s="378"/>
      <c r="AR156" s="378"/>
      <c r="AS156" s="378"/>
      <c r="AT156" s="378"/>
      <c r="AU156" s="378"/>
    </row>
    <row r="157" spans="1:47">
      <c r="A157" s="378"/>
      <c r="B157" s="378"/>
      <c r="C157" s="378"/>
      <c r="D157" s="378"/>
      <c r="E157" s="378"/>
      <c r="F157" s="378"/>
      <c r="G157" s="378"/>
      <c r="H157" s="378"/>
      <c r="I157" s="378"/>
      <c r="J157" s="378"/>
      <c r="K157" s="378"/>
      <c r="L157" s="378"/>
      <c r="M157" s="378"/>
      <c r="N157" s="378"/>
      <c r="O157" s="378"/>
      <c r="P157" s="378"/>
      <c r="Q157" s="378"/>
      <c r="R157" s="378"/>
      <c r="S157" s="378"/>
      <c r="T157" s="378"/>
      <c r="U157" s="378"/>
      <c r="V157" s="378"/>
      <c r="W157" s="378"/>
      <c r="X157" s="378"/>
      <c r="Y157" s="378"/>
      <c r="Z157" s="378"/>
      <c r="AA157" s="378"/>
      <c r="AB157" s="378"/>
      <c r="AC157" s="378"/>
      <c r="AD157" s="378"/>
      <c r="AE157" s="378"/>
      <c r="AF157" s="378"/>
      <c r="AG157" s="378"/>
      <c r="AH157" s="378"/>
      <c r="AI157" s="378"/>
      <c r="AJ157" s="378"/>
      <c r="AK157" s="378"/>
      <c r="AL157" s="378"/>
      <c r="AM157" s="378"/>
      <c r="AN157" s="378"/>
      <c r="AO157" s="378"/>
      <c r="AP157" s="378"/>
      <c r="AQ157" s="378"/>
      <c r="AR157" s="378"/>
      <c r="AS157" s="378"/>
      <c r="AT157" s="378"/>
      <c r="AU157" s="378"/>
    </row>
    <row r="158" spans="1:47">
      <c r="A158" s="378"/>
      <c r="B158" s="378"/>
      <c r="C158" s="378"/>
      <c r="D158" s="378"/>
      <c r="E158" s="378"/>
      <c r="F158" s="378"/>
      <c r="G158" s="378"/>
      <c r="H158" s="378"/>
      <c r="I158" s="378"/>
      <c r="J158" s="378"/>
      <c r="K158" s="378"/>
      <c r="L158" s="378"/>
      <c r="M158" s="378"/>
      <c r="N158" s="378"/>
      <c r="O158" s="378"/>
      <c r="P158" s="378"/>
      <c r="Q158" s="378"/>
      <c r="R158" s="378"/>
      <c r="S158" s="378"/>
      <c r="T158" s="378"/>
      <c r="U158" s="378"/>
      <c r="V158" s="378"/>
      <c r="W158" s="378"/>
      <c r="X158" s="378"/>
      <c r="Y158" s="378"/>
      <c r="Z158" s="378"/>
      <c r="AA158" s="378"/>
      <c r="AB158" s="378"/>
      <c r="AC158" s="378"/>
      <c r="AD158" s="378"/>
      <c r="AE158" s="378"/>
      <c r="AF158" s="378"/>
      <c r="AG158" s="378"/>
      <c r="AH158" s="378"/>
      <c r="AI158" s="378"/>
      <c r="AJ158" s="378"/>
      <c r="AK158" s="378"/>
      <c r="AL158" s="378"/>
      <c r="AM158" s="378"/>
      <c r="AN158" s="378"/>
      <c r="AO158" s="378"/>
      <c r="AP158" s="378"/>
      <c r="AQ158" s="378"/>
      <c r="AR158" s="378"/>
      <c r="AS158" s="378"/>
      <c r="AT158" s="378"/>
      <c r="AU158" s="378"/>
    </row>
    <row r="159" spans="1:47">
      <c r="A159" s="378"/>
      <c r="B159" s="378"/>
      <c r="C159" s="378"/>
      <c r="D159" s="378"/>
      <c r="E159" s="378"/>
      <c r="F159" s="378"/>
      <c r="G159" s="378"/>
      <c r="H159" s="378"/>
      <c r="I159" s="378"/>
      <c r="J159" s="378"/>
      <c r="K159" s="378"/>
      <c r="L159" s="378"/>
      <c r="M159" s="378"/>
      <c r="N159" s="378"/>
      <c r="O159" s="378"/>
      <c r="P159" s="378"/>
      <c r="Q159" s="378"/>
      <c r="R159" s="378"/>
      <c r="S159" s="378"/>
      <c r="T159" s="378"/>
      <c r="U159" s="378"/>
      <c r="V159" s="378"/>
      <c r="W159" s="378"/>
      <c r="X159" s="378"/>
      <c r="Y159" s="378"/>
      <c r="Z159" s="378"/>
      <c r="AA159" s="378"/>
      <c r="AB159" s="378"/>
      <c r="AC159" s="378"/>
      <c r="AD159" s="378"/>
      <c r="AE159" s="378"/>
      <c r="AF159" s="378"/>
      <c r="AG159" s="378"/>
      <c r="AH159" s="378"/>
      <c r="AI159" s="378"/>
      <c r="AJ159" s="378"/>
      <c r="AK159" s="378"/>
      <c r="AL159" s="378"/>
      <c r="AM159" s="378"/>
      <c r="AN159" s="378"/>
      <c r="AO159" s="378"/>
      <c r="AP159" s="378"/>
      <c r="AQ159" s="378"/>
      <c r="AR159" s="378"/>
      <c r="AS159" s="378"/>
      <c r="AT159" s="378"/>
      <c r="AU159" s="378"/>
    </row>
    <row r="160" spans="1:47">
      <c r="A160" s="378"/>
      <c r="B160" s="378"/>
      <c r="C160" s="378"/>
      <c r="D160" s="378"/>
      <c r="E160" s="378"/>
      <c r="F160" s="378"/>
      <c r="G160" s="378"/>
      <c r="H160" s="378"/>
      <c r="I160" s="378"/>
      <c r="J160" s="378"/>
      <c r="K160" s="378"/>
      <c r="L160" s="378"/>
      <c r="M160" s="378"/>
      <c r="N160" s="378"/>
      <c r="O160" s="378"/>
      <c r="P160" s="378"/>
      <c r="Q160" s="378"/>
      <c r="R160" s="378"/>
      <c r="S160" s="378"/>
      <c r="T160" s="378"/>
      <c r="U160" s="378"/>
      <c r="V160" s="378"/>
      <c r="W160" s="378"/>
      <c r="X160" s="378"/>
      <c r="Y160" s="378"/>
      <c r="Z160" s="378"/>
      <c r="AA160" s="378"/>
      <c r="AB160" s="378"/>
      <c r="AC160" s="378"/>
      <c r="AD160" s="378"/>
      <c r="AE160" s="378"/>
      <c r="AF160" s="378"/>
      <c r="AG160" s="378"/>
      <c r="AH160" s="378"/>
      <c r="AI160" s="378"/>
      <c r="AJ160" s="378"/>
      <c r="AK160" s="378"/>
      <c r="AL160" s="378"/>
      <c r="AM160" s="378"/>
      <c r="AN160" s="378"/>
      <c r="AO160" s="378"/>
      <c r="AP160" s="378"/>
      <c r="AQ160" s="378"/>
      <c r="AR160" s="378"/>
      <c r="AS160" s="378"/>
      <c r="AT160" s="378"/>
      <c r="AU160" s="378"/>
    </row>
    <row r="161" spans="1:47">
      <c r="A161" s="378"/>
      <c r="B161" s="378"/>
      <c r="C161" s="378"/>
      <c r="D161" s="378"/>
      <c r="E161" s="378"/>
      <c r="F161" s="378"/>
      <c r="G161" s="378"/>
      <c r="H161" s="378"/>
      <c r="I161" s="378"/>
      <c r="J161" s="378"/>
      <c r="K161" s="378"/>
      <c r="L161" s="378"/>
      <c r="M161" s="378"/>
      <c r="N161" s="378"/>
      <c r="O161" s="378"/>
      <c r="P161" s="378"/>
      <c r="Q161" s="378"/>
      <c r="R161" s="378"/>
      <c r="S161" s="378"/>
      <c r="T161" s="378"/>
      <c r="U161" s="378"/>
      <c r="V161" s="378"/>
      <c r="W161" s="378"/>
      <c r="X161" s="378"/>
      <c r="Y161" s="378"/>
      <c r="Z161" s="378"/>
      <c r="AA161" s="378"/>
      <c r="AB161" s="378"/>
      <c r="AC161" s="378"/>
      <c r="AD161" s="378"/>
      <c r="AE161" s="378"/>
      <c r="AF161" s="378"/>
      <c r="AG161" s="378"/>
      <c r="AH161" s="378"/>
      <c r="AI161" s="378"/>
      <c r="AJ161" s="378"/>
      <c r="AK161" s="378"/>
      <c r="AL161" s="378"/>
      <c r="AM161" s="378"/>
      <c r="AN161" s="378"/>
      <c r="AO161" s="378"/>
      <c r="AP161" s="378"/>
      <c r="AQ161" s="378"/>
      <c r="AR161" s="378"/>
      <c r="AS161" s="378"/>
      <c r="AT161" s="378"/>
      <c r="AU161" s="378"/>
    </row>
    <row r="162" spans="1:47">
      <c r="A162" s="378"/>
      <c r="B162" s="378"/>
      <c r="C162" s="378"/>
      <c r="D162" s="378"/>
      <c r="E162" s="378"/>
      <c r="F162" s="378"/>
      <c r="G162" s="378"/>
      <c r="H162" s="378"/>
      <c r="I162" s="378"/>
      <c r="J162" s="378"/>
      <c r="K162" s="378"/>
      <c r="L162" s="378"/>
      <c r="M162" s="378"/>
      <c r="N162" s="378"/>
      <c r="O162" s="378"/>
      <c r="P162" s="378"/>
      <c r="Q162" s="378"/>
      <c r="R162" s="378"/>
      <c r="S162" s="378"/>
      <c r="T162" s="378"/>
      <c r="U162" s="378"/>
      <c r="V162" s="378"/>
      <c r="W162" s="378"/>
      <c r="X162" s="378"/>
      <c r="Y162" s="378"/>
      <c r="Z162" s="378"/>
      <c r="AA162" s="378"/>
      <c r="AB162" s="378"/>
      <c r="AC162" s="378"/>
      <c r="AD162" s="378"/>
      <c r="AE162" s="378"/>
      <c r="AF162" s="378"/>
      <c r="AG162" s="378"/>
      <c r="AH162" s="378"/>
      <c r="AI162" s="378"/>
      <c r="AJ162" s="378"/>
      <c r="AK162" s="378"/>
      <c r="AL162" s="378"/>
      <c r="AM162" s="378"/>
      <c r="AN162" s="378"/>
      <c r="AO162" s="378"/>
      <c r="AP162" s="378"/>
      <c r="AQ162" s="378"/>
      <c r="AR162" s="378"/>
      <c r="AS162" s="378"/>
      <c r="AT162" s="378"/>
      <c r="AU162" s="378"/>
    </row>
    <row r="163" spans="1:47">
      <c r="A163" s="378"/>
      <c r="B163" s="409"/>
      <c r="C163" s="409"/>
      <c r="D163" s="409"/>
      <c r="E163" s="378"/>
      <c r="F163" s="378"/>
      <c r="G163" s="378"/>
      <c r="H163" s="378"/>
      <c r="I163" s="378"/>
      <c r="J163" s="378"/>
      <c r="K163" s="378"/>
      <c r="L163" s="378"/>
      <c r="M163" s="378"/>
      <c r="N163" s="378"/>
      <c r="O163" s="378"/>
      <c r="P163" s="378"/>
      <c r="Q163" s="378"/>
      <c r="R163" s="378"/>
      <c r="S163" s="378"/>
      <c r="T163" s="378"/>
      <c r="U163" s="378"/>
      <c r="V163" s="378"/>
      <c r="W163" s="378"/>
      <c r="X163" s="378"/>
      <c r="Y163" s="378"/>
      <c r="Z163" s="378"/>
      <c r="AA163" s="378"/>
      <c r="AB163" s="378"/>
      <c r="AC163" s="378"/>
      <c r="AD163" s="378"/>
      <c r="AE163" s="378"/>
      <c r="AF163" s="378"/>
      <c r="AG163" s="378"/>
      <c r="AH163" s="378"/>
      <c r="AI163" s="378"/>
      <c r="AJ163" s="378"/>
      <c r="AK163" s="378"/>
      <c r="AL163" s="378"/>
      <c r="AM163" s="378"/>
      <c r="AN163" s="378"/>
      <c r="AO163" s="378"/>
      <c r="AP163" s="378"/>
      <c r="AQ163" s="378"/>
      <c r="AR163" s="378"/>
      <c r="AS163" s="378"/>
      <c r="AT163" s="378"/>
      <c r="AU163" s="378"/>
    </row>
    <row r="164" spans="1:47">
      <c r="A164" s="411"/>
      <c r="B164" s="423"/>
      <c r="C164" s="439"/>
      <c r="D164" s="416"/>
      <c r="E164" s="378"/>
      <c r="F164" s="378"/>
      <c r="G164" s="378"/>
      <c r="H164" s="378"/>
      <c r="I164" s="378"/>
      <c r="J164" s="378"/>
      <c r="K164" s="378"/>
      <c r="L164" s="378"/>
      <c r="M164" s="378"/>
      <c r="N164" s="378"/>
      <c r="O164" s="378"/>
      <c r="P164" s="378"/>
      <c r="Q164" s="378"/>
      <c r="R164" s="378"/>
      <c r="S164" s="378"/>
      <c r="T164" s="378"/>
      <c r="U164" s="378"/>
      <c r="V164" s="378"/>
      <c r="W164" s="378"/>
      <c r="X164" s="378"/>
      <c r="Y164" s="378"/>
      <c r="Z164" s="378"/>
      <c r="AA164" s="378"/>
      <c r="AB164" s="378"/>
      <c r="AC164" s="378"/>
      <c r="AD164" s="378"/>
      <c r="AE164" s="378"/>
      <c r="AF164" s="378"/>
      <c r="AG164" s="378"/>
      <c r="AH164" s="378"/>
      <c r="AI164" s="378"/>
      <c r="AJ164" s="378"/>
      <c r="AK164" s="378"/>
      <c r="AL164" s="378"/>
      <c r="AM164" s="378"/>
      <c r="AN164" s="378"/>
      <c r="AO164" s="378"/>
      <c r="AP164" s="378"/>
      <c r="AQ164" s="378"/>
      <c r="AR164" s="378"/>
      <c r="AS164" s="378"/>
      <c r="AT164" s="378"/>
      <c r="AU164" s="378"/>
    </row>
    <row r="165" spans="1:47">
      <c r="A165" s="378"/>
      <c r="B165" s="378"/>
      <c r="C165" s="378"/>
      <c r="D165" s="378"/>
      <c r="E165" s="378"/>
      <c r="F165" s="378"/>
      <c r="G165" s="378"/>
      <c r="H165" s="378"/>
      <c r="I165" s="378"/>
      <c r="J165" s="378"/>
      <c r="K165" s="378"/>
      <c r="L165" s="378"/>
      <c r="M165" s="378"/>
      <c r="N165" s="378"/>
      <c r="O165" s="378"/>
      <c r="P165" s="378"/>
      <c r="Q165" s="378"/>
      <c r="R165" s="378"/>
      <c r="S165" s="378"/>
      <c r="T165" s="378"/>
      <c r="U165" s="378"/>
      <c r="V165" s="378"/>
      <c r="W165" s="378"/>
      <c r="X165" s="378"/>
      <c r="Y165" s="378"/>
      <c r="Z165" s="378"/>
      <c r="AA165" s="378"/>
      <c r="AB165" s="378"/>
      <c r="AC165" s="378"/>
      <c r="AD165" s="378"/>
      <c r="AE165" s="378"/>
      <c r="AF165" s="378"/>
      <c r="AG165" s="378"/>
      <c r="AH165" s="378"/>
      <c r="AI165" s="378"/>
      <c r="AJ165" s="378"/>
      <c r="AK165" s="378"/>
      <c r="AL165" s="378"/>
      <c r="AM165" s="378"/>
      <c r="AN165" s="378"/>
      <c r="AO165" s="378"/>
      <c r="AP165" s="378"/>
      <c r="AQ165" s="378"/>
      <c r="AR165" s="378"/>
      <c r="AS165" s="378"/>
      <c r="AT165" s="378"/>
      <c r="AU165" s="378"/>
    </row>
    <row r="166" spans="1:47">
      <c r="A166" s="378"/>
      <c r="B166" s="378"/>
      <c r="C166" s="378"/>
      <c r="D166" s="378"/>
      <c r="E166" s="378"/>
      <c r="F166" s="378"/>
      <c r="G166" s="378"/>
      <c r="H166" s="378"/>
      <c r="I166" s="378"/>
      <c r="J166" s="378"/>
      <c r="K166" s="378"/>
      <c r="L166" s="378"/>
      <c r="M166" s="378"/>
      <c r="N166" s="378"/>
      <c r="O166" s="378"/>
      <c r="P166" s="378"/>
      <c r="Q166" s="378"/>
      <c r="R166" s="378"/>
      <c r="S166" s="378"/>
      <c r="T166" s="378"/>
      <c r="U166" s="378"/>
      <c r="V166" s="378"/>
      <c r="W166" s="378"/>
      <c r="X166" s="378"/>
      <c r="Y166" s="378"/>
      <c r="Z166" s="378"/>
      <c r="AA166" s="378"/>
      <c r="AB166" s="378"/>
      <c r="AC166" s="378"/>
      <c r="AD166" s="378"/>
      <c r="AE166" s="378"/>
      <c r="AF166" s="378"/>
      <c r="AG166" s="378"/>
      <c r="AH166" s="378"/>
      <c r="AI166" s="378"/>
      <c r="AJ166" s="378"/>
      <c r="AK166" s="378"/>
      <c r="AL166" s="378"/>
      <c r="AM166" s="378"/>
      <c r="AN166" s="378"/>
      <c r="AO166" s="378"/>
      <c r="AP166" s="378"/>
      <c r="AQ166" s="378"/>
      <c r="AR166" s="378"/>
      <c r="AS166" s="378"/>
      <c r="AT166" s="378"/>
      <c r="AU166" s="378"/>
    </row>
    <row r="167" spans="1:47">
      <c r="A167" s="378"/>
      <c r="B167" s="378"/>
      <c r="C167" s="378"/>
      <c r="D167" s="378"/>
      <c r="E167" s="378"/>
      <c r="F167" s="378"/>
      <c r="G167" s="378"/>
      <c r="H167" s="378"/>
      <c r="I167" s="378"/>
      <c r="J167" s="378"/>
      <c r="K167" s="378"/>
      <c r="L167" s="378"/>
      <c r="M167" s="378"/>
      <c r="N167" s="378"/>
      <c r="O167" s="378"/>
      <c r="P167" s="378"/>
      <c r="Q167" s="378"/>
      <c r="R167" s="378"/>
      <c r="S167" s="378"/>
      <c r="T167" s="378"/>
      <c r="U167" s="378"/>
      <c r="V167" s="378"/>
      <c r="W167" s="378"/>
      <c r="X167" s="378"/>
      <c r="Y167" s="378"/>
      <c r="Z167" s="378"/>
      <c r="AA167" s="378"/>
      <c r="AB167" s="378"/>
      <c r="AC167" s="378"/>
      <c r="AD167" s="378"/>
      <c r="AE167" s="378"/>
      <c r="AF167" s="378"/>
      <c r="AG167" s="378"/>
      <c r="AH167" s="378"/>
      <c r="AI167" s="378"/>
      <c r="AJ167" s="378"/>
      <c r="AK167" s="378"/>
      <c r="AL167" s="378"/>
      <c r="AM167" s="378"/>
      <c r="AN167" s="378"/>
      <c r="AO167" s="378"/>
      <c r="AP167" s="378"/>
      <c r="AQ167" s="378"/>
      <c r="AR167" s="378"/>
      <c r="AS167" s="378"/>
      <c r="AT167" s="378"/>
      <c r="AU167" s="378"/>
    </row>
    <row r="168" spans="1:47">
      <c r="A168" s="378"/>
      <c r="B168" s="378"/>
      <c r="C168" s="378"/>
      <c r="D168" s="378"/>
      <c r="E168" s="378"/>
      <c r="F168" s="378"/>
      <c r="G168" s="378"/>
      <c r="H168" s="378"/>
      <c r="I168" s="378"/>
      <c r="J168" s="378"/>
      <c r="K168" s="378"/>
      <c r="L168" s="378"/>
      <c r="M168" s="378"/>
      <c r="N168" s="378"/>
      <c r="O168" s="378"/>
      <c r="P168" s="378"/>
      <c r="Q168" s="378"/>
      <c r="R168" s="378"/>
      <c r="S168" s="378"/>
      <c r="T168" s="378"/>
      <c r="U168" s="378"/>
      <c r="V168" s="378"/>
      <c r="W168" s="378"/>
      <c r="X168" s="378"/>
      <c r="Y168" s="378"/>
      <c r="Z168" s="378"/>
      <c r="AA168" s="378"/>
      <c r="AB168" s="378"/>
      <c r="AC168" s="378"/>
      <c r="AD168" s="378"/>
      <c r="AE168" s="378"/>
      <c r="AF168" s="378"/>
      <c r="AG168" s="378"/>
      <c r="AH168" s="378"/>
      <c r="AI168" s="378"/>
      <c r="AJ168" s="378"/>
      <c r="AK168" s="378"/>
      <c r="AL168" s="378"/>
      <c r="AM168" s="378"/>
      <c r="AN168" s="378"/>
      <c r="AO168" s="378"/>
      <c r="AP168" s="378"/>
      <c r="AQ168" s="378"/>
      <c r="AR168" s="378"/>
      <c r="AS168" s="378"/>
      <c r="AT168" s="378"/>
      <c r="AU168" s="378"/>
    </row>
    <row r="169" spans="1:47">
      <c r="A169" s="378"/>
      <c r="B169" s="378"/>
      <c r="C169" s="378"/>
      <c r="D169" s="378"/>
      <c r="E169" s="378"/>
      <c r="F169" s="378"/>
      <c r="G169" s="378"/>
      <c r="H169" s="378"/>
      <c r="I169" s="378"/>
      <c r="J169" s="378"/>
      <c r="K169" s="378"/>
      <c r="L169" s="378"/>
      <c r="M169" s="378"/>
      <c r="N169" s="378"/>
      <c r="O169" s="378"/>
      <c r="P169" s="378"/>
      <c r="Q169" s="378"/>
      <c r="R169" s="378"/>
      <c r="S169" s="378"/>
      <c r="T169" s="378"/>
      <c r="U169" s="378"/>
      <c r="V169" s="378"/>
      <c r="W169" s="378"/>
      <c r="X169" s="378"/>
      <c r="Y169" s="378"/>
      <c r="Z169" s="378"/>
      <c r="AA169" s="378"/>
      <c r="AB169" s="378"/>
      <c r="AC169" s="378"/>
      <c r="AD169" s="378"/>
      <c r="AE169" s="378"/>
      <c r="AF169" s="378"/>
      <c r="AG169" s="378"/>
      <c r="AH169" s="378"/>
      <c r="AI169" s="378"/>
      <c r="AJ169" s="378"/>
      <c r="AK169" s="378"/>
      <c r="AL169" s="378"/>
      <c r="AM169" s="378"/>
      <c r="AN169" s="378"/>
      <c r="AO169" s="378"/>
      <c r="AP169" s="378"/>
      <c r="AQ169" s="378"/>
      <c r="AR169" s="378"/>
      <c r="AS169" s="378"/>
      <c r="AT169" s="378"/>
      <c r="AU169" s="378"/>
    </row>
    <row r="170" spans="1:47">
      <c r="A170" s="378"/>
      <c r="B170" s="378"/>
      <c r="C170" s="378"/>
      <c r="D170" s="378"/>
      <c r="E170" s="378"/>
      <c r="F170" s="378"/>
      <c r="G170" s="378"/>
      <c r="H170" s="378"/>
      <c r="I170" s="378"/>
      <c r="J170" s="378"/>
      <c r="K170" s="378"/>
      <c r="L170" s="378"/>
      <c r="M170" s="378"/>
      <c r="N170" s="378"/>
      <c r="O170" s="378"/>
      <c r="P170" s="378"/>
      <c r="Q170" s="378"/>
      <c r="R170" s="378"/>
      <c r="S170" s="378"/>
      <c r="T170" s="378"/>
      <c r="U170" s="378"/>
      <c r="V170" s="378"/>
      <c r="W170" s="378"/>
      <c r="X170" s="378"/>
      <c r="Y170" s="378"/>
      <c r="Z170" s="378"/>
      <c r="AA170" s="378"/>
      <c r="AB170" s="378"/>
      <c r="AC170" s="378"/>
      <c r="AD170" s="378"/>
      <c r="AE170" s="378"/>
      <c r="AF170" s="378"/>
      <c r="AG170" s="378"/>
      <c r="AH170" s="378"/>
      <c r="AI170" s="378"/>
      <c r="AJ170" s="378"/>
      <c r="AK170" s="378"/>
      <c r="AL170" s="378"/>
      <c r="AM170" s="378"/>
      <c r="AN170" s="378"/>
      <c r="AO170" s="378"/>
      <c r="AP170" s="378"/>
      <c r="AQ170" s="378"/>
      <c r="AR170" s="378"/>
      <c r="AS170" s="378"/>
      <c r="AT170" s="378"/>
      <c r="AU170" s="378"/>
    </row>
    <row r="171" spans="1:47">
      <c r="A171" s="378"/>
      <c r="B171" s="378"/>
      <c r="C171" s="378"/>
      <c r="D171" s="378"/>
      <c r="E171" s="378"/>
      <c r="F171" s="378"/>
      <c r="G171" s="378"/>
      <c r="H171" s="378"/>
      <c r="I171" s="378"/>
      <c r="J171" s="378"/>
      <c r="K171" s="378"/>
      <c r="L171" s="378"/>
      <c r="M171" s="378"/>
      <c r="N171" s="378"/>
      <c r="O171" s="378"/>
      <c r="P171" s="378"/>
      <c r="Q171" s="378"/>
      <c r="R171" s="378"/>
      <c r="S171" s="378"/>
      <c r="T171" s="378"/>
      <c r="U171" s="378"/>
      <c r="V171" s="378"/>
      <c r="W171" s="378"/>
      <c r="X171" s="378"/>
      <c r="Y171" s="378"/>
      <c r="Z171" s="378"/>
      <c r="AA171" s="378"/>
      <c r="AB171" s="378"/>
      <c r="AC171" s="378"/>
      <c r="AD171" s="378"/>
      <c r="AE171" s="378"/>
      <c r="AF171" s="378"/>
      <c r="AG171" s="378"/>
      <c r="AH171" s="378"/>
      <c r="AI171" s="378"/>
      <c r="AJ171" s="378"/>
      <c r="AK171" s="378"/>
      <c r="AL171" s="378"/>
      <c r="AM171" s="378"/>
      <c r="AN171" s="378"/>
      <c r="AO171" s="378"/>
      <c r="AP171" s="378"/>
      <c r="AQ171" s="378"/>
      <c r="AR171" s="378"/>
      <c r="AS171" s="378"/>
      <c r="AT171" s="378"/>
      <c r="AU171" s="378"/>
    </row>
    <row r="172" spans="1:47">
      <c r="A172" s="378"/>
      <c r="B172" s="378"/>
      <c r="C172" s="378"/>
      <c r="D172" s="378"/>
      <c r="E172" s="378"/>
      <c r="F172" s="378"/>
      <c r="G172" s="378"/>
      <c r="H172" s="378"/>
      <c r="I172" s="378"/>
      <c r="J172" s="378"/>
      <c r="K172" s="378"/>
      <c r="L172" s="378"/>
      <c r="M172" s="378"/>
      <c r="N172" s="378"/>
      <c r="O172" s="378"/>
      <c r="P172" s="378"/>
      <c r="Q172" s="378"/>
      <c r="R172" s="378"/>
      <c r="S172" s="378"/>
      <c r="T172" s="378"/>
      <c r="U172" s="378"/>
      <c r="V172" s="378"/>
      <c r="W172" s="378"/>
      <c r="X172" s="378"/>
      <c r="Y172" s="378"/>
      <c r="Z172" s="378"/>
      <c r="AA172" s="378"/>
      <c r="AB172" s="378"/>
      <c r="AC172" s="378"/>
      <c r="AD172" s="378"/>
      <c r="AE172" s="378"/>
      <c r="AF172" s="378"/>
      <c r="AG172" s="378"/>
      <c r="AH172" s="378"/>
      <c r="AI172" s="378"/>
      <c r="AJ172" s="378"/>
      <c r="AK172" s="378"/>
      <c r="AL172" s="378"/>
      <c r="AM172" s="378"/>
      <c r="AN172" s="378"/>
      <c r="AO172" s="378"/>
      <c r="AP172" s="378"/>
      <c r="AQ172" s="378"/>
      <c r="AR172" s="378"/>
      <c r="AS172" s="378"/>
      <c r="AT172" s="378"/>
      <c r="AU172" s="378"/>
    </row>
    <row r="173" spans="1:47">
      <c r="A173" s="378"/>
      <c r="B173" s="378"/>
      <c r="C173" s="378"/>
      <c r="D173" s="378"/>
      <c r="E173" s="378"/>
      <c r="F173" s="378"/>
      <c r="G173" s="378"/>
      <c r="H173" s="378"/>
      <c r="I173" s="378"/>
      <c r="J173" s="378"/>
      <c r="K173" s="378"/>
      <c r="L173" s="378"/>
      <c r="M173" s="378"/>
      <c r="N173" s="378"/>
      <c r="O173" s="378"/>
      <c r="P173" s="378"/>
      <c r="Q173" s="378"/>
      <c r="R173" s="378"/>
      <c r="S173" s="378"/>
      <c r="T173" s="378"/>
      <c r="U173" s="378"/>
      <c r="V173" s="378"/>
      <c r="W173" s="378"/>
      <c r="X173" s="378"/>
      <c r="Y173" s="378"/>
      <c r="Z173" s="378"/>
      <c r="AA173" s="378"/>
      <c r="AB173" s="378"/>
      <c r="AC173" s="378"/>
      <c r="AD173" s="378"/>
      <c r="AE173" s="378"/>
      <c r="AF173" s="378"/>
      <c r="AG173" s="378"/>
      <c r="AH173" s="378"/>
      <c r="AI173" s="378"/>
      <c r="AJ173" s="378"/>
      <c r="AK173" s="378"/>
      <c r="AL173" s="378"/>
      <c r="AM173" s="378"/>
      <c r="AN173" s="378"/>
      <c r="AO173" s="378"/>
      <c r="AP173" s="378"/>
      <c r="AQ173" s="378"/>
      <c r="AR173" s="378"/>
      <c r="AS173" s="378"/>
      <c r="AT173" s="378"/>
      <c r="AU173" s="378"/>
    </row>
    <row r="174" spans="1:47">
      <c r="A174" s="378"/>
      <c r="B174" s="378"/>
      <c r="C174" s="378"/>
      <c r="D174" s="378"/>
      <c r="E174" s="378"/>
      <c r="F174" s="378"/>
      <c r="G174" s="378"/>
      <c r="H174" s="378"/>
      <c r="I174" s="378"/>
      <c r="J174" s="378"/>
      <c r="K174" s="378"/>
      <c r="L174" s="378"/>
      <c r="M174" s="378"/>
      <c r="N174" s="378"/>
      <c r="O174" s="378"/>
      <c r="P174" s="378"/>
      <c r="Q174" s="378"/>
      <c r="R174" s="378"/>
      <c r="S174" s="378"/>
      <c r="T174" s="378"/>
      <c r="U174" s="378"/>
      <c r="V174" s="378"/>
      <c r="W174" s="378"/>
      <c r="X174" s="378"/>
      <c r="Y174" s="378"/>
      <c r="Z174" s="378"/>
      <c r="AA174" s="378"/>
      <c r="AB174" s="378"/>
      <c r="AC174" s="378"/>
      <c r="AD174" s="378"/>
      <c r="AE174" s="378"/>
      <c r="AF174" s="378"/>
      <c r="AG174" s="378"/>
      <c r="AH174" s="378"/>
      <c r="AI174" s="378"/>
      <c r="AJ174" s="378"/>
      <c r="AK174" s="378"/>
      <c r="AL174" s="378"/>
      <c r="AM174" s="378"/>
      <c r="AN174" s="378"/>
      <c r="AO174" s="378"/>
      <c r="AP174" s="378"/>
      <c r="AQ174" s="378"/>
      <c r="AR174" s="378"/>
      <c r="AS174" s="378"/>
      <c r="AT174" s="378"/>
      <c r="AU174" s="378"/>
    </row>
    <row r="175" spans="1:47">
      <c r="A175" s="378"/>
      <c r="B175" s="378"/>
      <c r="C175" s="378"/>
      <c r="D175" s="378"/>
      <c r="E175" s="378"/>
      <c r="F175" s="378"/>
      <c r="G175" s="378"/>
      <c r="H175" s="378"/>
      <c r="I175" s="378"/>
      <c r="J175" s="378"/>
      <c r="K175" s="378"/>
      <c r="L175" s="378"/>
      <c r="M175" s="378"/>
      <c r="N175" s="378"/>
      <c r="O175" s="378"/>
      <c r="P175" s="378"/>
      <c r="Q175" s="378"/>
      <c r="R175" s="378"/>
      <c r="S175" s="378"/>
      <c r="T175" s="378"/>
      <c r="U175" s="378"/>
      <c r="V175" s="378"/>
      <c r="W175" s="378"/>
      <c r="X175" s="378"/>
      <c r="Y175" s="378"/>
      <c r="Z175" s="378"/>
      <c r="AA175" s="378"/>
      <c r="AB175" s="378"/>
      <c r="AC175" s="378"/>
      <c r="AD175" s="378"/>
      <c r="AE175" s="378"/>
      <c r="AF175" s="378"/>
      <c r="AG175" s="378"/>
      <c r="AH175" s="378"/>
      <c r="AI175" s="378"/>
      <c r="AJ175" s="378"/>
      <c r="AK175" s="378"/>
      <c r="AL175" s="378"/>
      <c r="AM175" s="378"/>
      <c r="AN175" s="378"/>
      <c r="AO175" s="378"/>
      <c r="AP175" s="378"/>
      <c r="AQ175" s="378"/>
      <c r="AR175" s="378"/>
      <c r="AS175" s="378"/>
      <c r="AT175" s="378"/>
      <c r="AU175" s="378"/>
    </row>
    <row r="176" spans="1:47">
      <c r="A176" s="378"/>
      <c r="B176" s="378"/>
      <c r="C176" s="378"/>
      <c r="D176" s="378"/>
      <c r="E176" s="378"/>
      <c r="F176" s="378"/>
      <c r="G176" s="378"/>
      <c r="H176" s="378"/>
      <c r="I176" s="378"/>
      <c r="J176" s="378"/>
      <c r="K176" s="378"/>
      <c r="L176" s="378"/>
      <c r="M176" s="378"/>
      <c r="N176" s="378"/>
      <c r="O176" s="378"/>
      <c r="P176" s="378"/>
      <c r="Q176" s="378"/>
      <c r="R176" s="378"/>
      <c r="S176" s="378"/>
      <c r="T176" s="378"/>
      <c r="U176" s="378"/>
      <c r="V176" s="378"/>
      <c r="W176" s="378"/>
      <c r="X176" s="378"/>
      <c r="Y176" s="378"/>
      <c r="Z176" s="378"/>
      <c r="AA176" s="378"/>
      <c r="AB176" s="378"/>
      <c r="AC176" s="378"/>
      <c r="AD176" s="378"/>
      <c r="AE176" s="378"/>
      <c r="AF176" s="378"/>
      <c r="AG176" s="378"/>
      <c r="AH176" s="378"/>
      <c r="AI176" s="378"/>
      <c r="AJ176" s="378"/>
      <c r="AK176" s="378"/>
      <c r="AL176" s="378"/>
      <c r="AM176" s="378"/>
      <c r="AN176" s="378"/>
      <c r="AO176" s="378"/>
      <c r="AP176" s="378"/>
      <c r="AQ176" s="378"/>
      <c r="AR176" s="378"/>
      <c r="AS176" s="378"/>
      <c r="AT176" s="378"/>
      <c r="AU176" s="378"/>
    </row>
    <row r="177" spans="1:47">
      <c r="A177" s="378"/>
      <c r="B177" s="410"/>
      <c r="C177" s="410"/>
      <c r="D177" s="410"/>
      <c r="E177" s="410"/>
      <c r="F177" s="378"/>
      <c r="G177" s="378"/>
      <c r="J177" s="410"/>
      <c r="K177" s="378"/>
      <c r="L177" s="378"/>
      <c r="M177" s="378"/>
      <c r="N177" s="378"/>
      <c r="O177" s="378"/>
      <c r="P177" s="378"/>
      <c r="Q177" s="378"/>
      <c r="R177" s="378"/>
      <c r="S177" s="378"/>
      <c r="T177" s="378"/>
      <c r="U177" s="378"/>
      <c r="V177" s="378"/>
      <c r="W177" s="378"/>
      <c r="X177" s="378"/>
      <c r="Y177" s="378"/>
      <c r="Z177" s="378"/>
      <c r="AA177" s="378"/>
      <c r="AB177" s="378"/>
      <c r="AC177" s="378"/>
      <c r="AD177" s="378"/>
      <c r="AE177" s="378"/>
      <c r="AF177" s="378"/>
      <c r="AG177" s="378"/>
      <c r="AH177" s="378"/>
      <c r="AI177" s="378"/>
      <c r="AJ177" s="378"/>
      <c r="AK177" s="378"/>
      <c r="AL177" s="378"/>
      <c r="AM177" s="378"/>
      <c r="AN177" s="378"/>
      <c r="AO177" s="378"/>
      <c r="AP177" s="378"/>
      <c r="AQ177" s="378"/>
      <c r="AR177" s="378"/>
      <c r="AS177" s="378"/>
      <c r="AT177" s="378"/>
      <c r="AU177" s="378"/>
    </row>
    <row r="178" spans="1:47">
      <c r="A178" s="433"/>
      <c r="B178" s="403"/>
      <c r="C178" s="427"/>
      <c r="D178" s="429"/>
      <c r="E178" s="429"/>
      <c r="F178" s="378"/>
      <c r="G178" s="378"/>
      <c r="H178" s="425"/>
      <c r="I178" s="425"/>
      <c r="J178" s="403"/>
      <c r="K178" s="378"/>
      <c r="L178" s="378"/>
      <c r="M178" s="378"/>
      <c r="N178" s="378"/>
      <c r="O178" s="378"/>
      <c r="P178" s="378"/>
      <c r="Q178" s="378"/>
      <c r="R178" s="378"/>
      <c r="S178" s="378"/>
      <c r="T178" s="378"/>
      <c r="U178" s="378"/>
      <c r="V178" s="378"/>
      <c r="W178" s="378"/>
      <c r="X178" s="378"/>
      <c r="Y178" s="378"/>
      <c r="Z178" s="378"/>
      <c r="AA178" s="378"/>
      <c r="AB178" s="378"/>
      <c r="AC178" s="378"/>
      <c r="AD178" s="378"/>
      <c r="AE178" s="378"/>
      <c r="AF178" s="378"/>
      <c r="AG178" s="378"/>
      <c r="AH178" s="378"/>
      <c r="AI178" s="378"/>
      <c r="AJ178" s="378"/>
      <c r="AK178" s="378"/>
      <c r="AL178" s="378"/>
      <c r="AM178" s="378"/>
      <c r="AN178" s="378"/>
      <c r="AO178" s="378"/>
      <c r="AP178" s="378"/>
      <c r="AQ178" s="378"/>
      <c r="AR178" s="378"/>
      <c r="AS178" s="378"/>
      <c r="AT178" s="378"/>
      <c r="AU178" s="378"/>
    </row>
    <row r="179" spans="1:47">
      <c r="A179" s="378"/>
      <c r="B179" s="378"/>
      <c r="C179" s="378"/>
      <c r="D179" s="378"/>
      <c r="E179" s="378"/>
      <c r="F179" s="378"/>
      <c r="G179" s="378"/>
      <c r="H179" s="378"/>
      <c r="I179" s="378"/>
      <c r="J179" s="378"/>
      <c r="K179" s="378"/>
      <c r="L179" s="378"/>
      <c r="M179" s="378"/>
      <c r="N179" s="378"/>
      <c r="O179" s="378"/>
      <c r="P179" s="378"/>
      <c r="Q179" s="378"/>
      <c r="R179" s="378"/>
      <c r="S179" s="378"/>
      <c r="T179" s="378"/>
      <c r="U179" s="378"/>
      <c r="V179" s="378"/>
      <c r="W179" s="378"/>
      <c r="X179" s="378"/>
      <c r="Y179" s="378"/>
      <c r="Z179" s="378"/>
      <c r="AA179" s="378"/>
      <c r="AB179" s="378"/>
      <c r="AC179" s="378"/>
      <c r="AD179" s="378"/>
      <c r="AE179" s="378"/>
      <c r="AF179" s="378"/>
      <c r="AG179" s="378"/>
      <c r="AH179" s="378"/>
      <c r="AI179" s="378"/>
      <c r="AJ179" s="378"/>
      <c r="AK179" s="378"/>
      <c r="AL179" s="378"/>
      <c r="AM179" s="378"/>
      <c r="AN179" s="378"/>
      <c r="AO179" s="378"/>
      <c r="AP179" s="378"/>
      <c r="AQ179" s="378"/>
      <c r="AR179" s="378"/>
      <c r="AS179" s="378"/>
      <c r="AT179" s="378"/>
      <c r="AU179" s="378"/>
    </row>
    <row r="180" spans="1:47">
      <c r="A180" s="378"/>
      <c r="B180" s="378"/>
      <c r="C180" s="378"/>
      <c r="D180" s="378"/>
      <c r="E180" s="378"/>
      <c r="F180" s="378"/>
      <c r="G180" s="378"/>
      <c r="H180" s="378"/>
      <c r="I180" s="378"/>
      <c r="J180" s="378"/>
      <c r="K180" s="378"/>
      <c r="L180" s="378"/>
      <c r="M180" s="378"/>
      <c r="N180" s="378"/>
      <c r="O180" s="378"/>
      <c r="P180" s="378"/>
      <c r="Q180" s="378"/>
      <c r="R180" s="378"/>
      <c r="S180" s="378"/>
      <c r="T180" s="378"/>
      <c r="U180" s="378"/>
      <c r="V180" s="378"/>
      <c r="W180" s="378"/>
      <c r="X180" s="378"/>
      <c r="Y180" s="378"/>
      <c r="Z180" s="378"/>
      <c r="AA180" s="378"/>
      <c r="AB180" s="378"/>
      <c r="AC180" s="378"/>
      <c r="AD180" s="378"/>
      <c r="AE180" s="378"/>
      <c r="AF180" s="378"/>
      <c r="AG180" s="378"/>
      <c r="AH180" s="378"/>
      <c r="AI180" s="378"/>
      <c r="AJ180" s="378"/>
      <c r="AK180" s="378"/>
      <c r="AL180" s="378"/>
      <c r="AM180" s="378"/>
      <c r="AN180" s="378"/>
      <c r="AO180" s="378"/>
      <c r="AP180" s="378"/>
      <c r="AQ180" s="378"/>
      <c r="AR180" s="378"/>
      <c r="AS180" s="378"/>
      <c r="AT180" s="378"/>
      <c r="AU180" s="378"/>
    </row>
    <row r="181" spans="1:47">
      <c r="A181" s="378"/>
      <c r="B181" s="378"/>
      <c r="C181" s="378"/>
      <c r="D181" s="378"/>
      <c r="E181" s="378"/>
      <c r="F181" s="378"/>
      <c r="G181" s="378"/>
      <c r="H181" s="378"/>
      <c r="I181" s="378"/>
      <c r="J181" s="378"/>
      <c r="K181" s="378"/>
      <c r="L181" s="378"/>
      <c r="M181" s="378"/>
      <c r="N181" s="378"/>
      <c r="O181" s="378"/>
      <c r="P181" s="378"/>
      <c r="Q181" s="378"/>
      <c r="R181" s="378"/>
      <c r="S181" s="378"/>
      <c r="T181" s="378"/>
      <c r="U181" s="378"/>
      <c r="V181" s="378"/>
      <c r="W181" s="378"/>
      <c r="X181" s="378"/>
      <c r="Y181" s="378"/>
      <c r="Z181" s="378"/>
      <c r="AA181" s="378"/>
      <c r="AB181" s="378"/>
      <c r="AC181" s="378"/>
      <c r="AD181" s="378"/>
      <c r="AE181" s="378"/>
      <c r="AF181" s="378"/>
      <c r="AG181" s="378"/>
      <c r="AH181" s="378"/>
      <c r="AI181" s="378"/>
      <c r="AJ181" s="378"/>
      <c r="AK181" s="378"/>
      <c r="AL181" s="378"/>
      <c r="AM181" s="378"/>
      <c r="AN181" s="378"/>
      <c r="AO181" s="378"/>
      <c r="AP181" s="378"/>
      <c r="AQ181" s="378"/>
      <c r="AR181" s="378"/>
      <c r="AS181" s="378"/>
      <c r="AT181" s="378"/>
      <c r="AU181" s="378"/>
    </row>
    <row r="182" spans="1:47">
      <c r="A182" s="378"/>
      <c r="B182" s="378"/>
      <c r="C182" s="378"/>
      <c r="D182" s="378"/>
      <c r="E182" s="378"/>
      <c r="F182" s="378"/>
      <c r="G182" s="378"/>
      <c r="H182" s="378"/>
      <c r="I182" s="378"/>
      <c r="J182" s="378"/>
      <c r="K182" s="378"/>
      <c r="L182" s="378"/>
      <c r="M182" s="378"/>
      <c r="N182" s="378"/>
      <c r="O182" s="378"/>
      <c r="P182" s="378"/>
      <c r="Q182" s="378"/>
      <c r="R182" s="378"/>
      <c r="S182" s="378"/>
      <c r="T182" s="378"/>
      <c r="U182" s="378"/>
      <c r="V182" s="378"/>
      <c r="W182" s="378"/>
      <c r="X182" s="378"/>
      <c r="Y182" s="378"/>
      <c r="Z182" s="378"/>
      <c r="AA182" s="378"/>
      <c r="AB182" s="378"/>
      <c r="AC182" s="378"/>
      <c r="AD182" s="378"/>
      <c r="AE182" s="378"/>
      <c r="AF182" s="378"/>
      <c r="AG182" s="378"/>
      <c r="AH182" s="378"/>
      <c r="AI182" s="378"/>
      <c r="AJ182" s="378"/>
      <c r="AK182" s="378"/>
      <c r="AL182" s="378"/>
      <c r="AM182" s="378"/>
      <c r="AN182" s="378"/>
      <c r="AO182" s="378"/>
      <c r="AP182" s="378"/>
      <c r="AQ182" s="378"/>
      <c r="AR182" s="378"/>
      <c r="AS182" s="378"/>
      <c r="AT182" s="378"/>
      <c r="AU182" s="378"/>
    </row>
    <row r="183" spans="1:47">
      <c r="A183" s="378"/>
      <c r="B183" s="378"/>
      <c r="C183" s="378"/>
      <c r="D183" s="378"/>
      <c r="E183" s="378"/>
      <c r="F183" s="378"/>
      <c r="G183" s="378"/>
      <c r="H183" s="378"/>
      <c r="I183" s="378"/>
      <c r="J183" s="378"/>
      <c r="K183" s="378"/>
      <c r="L183" s="378"/>
      <c r="M183" s="378"/>
      <c r="N183" s="378"/>
      <c r="O183" s="378"/>
      <c r="P183" s="378"/>
      <c r="Q183" s="378"/>
      <c r="R183" s="378"/>
      <c r="S183" s="378"/>
      <c r="T183" s="378"/>
      <c r="U183" s="378"/>
      <c r="V183" s="378"/>
      <c r="W183" s="378"/>
      <c r="X183" s="378"/>
      <c r="Y183" s="378"/>
      <c r="Z183" s="378"/>
      <c r="AA183" s="378"/>
      <c r="AB183" s="378"/>
      <c r="AC183" s="378"/>
      <c r="AD183" s="378"/>
      <c r="AE183" s="378"/>
      <c r="AF183" s="378"/>
      <c r="AG183" s="378"/>
      <c r="AH183" s="378"/>
      <c r="AI183" s="378"/>
      <c r="AJ183" s="378"/>
      <c r="AK183" s="378"/>
      <c r="AL183" s="378"/>
      <c r="AM183" s="378"/>
      <c r="AN183" s="378"/>
      <c r="AO183" s="378"/>
      <c r="AP183" s="378"/>
      <c r="AQ183" s="378"/>
      <c r="AR183" s="378"/>
      <c r="AS183" s="378"/>
      <c r="AT183" s="378"/>
      <c r="AU183" s="378"/>
    </row>
    <row r="184" spans="1:47">
      <c r="A184" s="378"/>
      <c r="B184" s="409"/>
      <c r="C184" s="409"/>
      <c r="D184" s="409"/>
      <c r="E184" s="378"/>
      <c r="F184" s="378"/>
      <c r="G184" s="378"/>
      <c r="H184" s="378"/>
      <c r="I184" s="378"/>
      <c r="J184" s="378"/>
      <c r="K184" s="378"/>
      <c r="L184" s="378"/>
      <c r="M184" s="378"/>
      <c r="N184" s="378"/>
      <c r="O184" s="378"/>
      <c r="P184" s="378"/>
      <c r="Q184" s="378"/>
      <c r="R184" s="378"/>
      <c r="S184" s="378"/>
      <c r="T184" s="378"/>
      <c r="U184" s="378"/>
      <c r="V184" s="378"/>
      <c r="W184" s="378"/>
      <c r="X184" s="378"/>
      <c r="Y184" s="378"/>
      <c r="Z184" s="378"/>
      <c r="AA184" s="378"/>
      <c r="AB184" s="378"/>
      <c r="AC184" s="378"/>
      <c r="AD184" s="378"/>
      <c r="AE184" s="378"/>
      <c r="AF184" s="378"/>
      <c r="AG184" s="378"/>
      <c r="AH184" s="378"/>
      <c r="AI184" s="378"/>
      <c r="AJ184" s="378"/>
      <c r="AK184" s="378"/>
      <c r="AL184" s="378"/>
      <c r="AM184" s="378"/>
      <c r="AN184" s="378"/>
      <c r="AO184" s="378"/>
      <c r="AP184" s="378"/>
      <c r="AQ184" s="378"/>
      <c r="AR184" s="378"/>
      <c r="AS184" s="378"/>
      <c r="AT184" s="378"/>
      <c r="AU184" s="378"/>
    </row>
    <row r="185" spans="1:47">
      <c r="A185" s="411"/>
      <c r="B185" s="423"/>
      <c r="C185" s="439"/>
      <c r="D185" s="416"/>
      <c r="E185" s="378"/>
      <c r="F185" s="378"/>
      <c r="G185" s="378"/>
      <c r="H185" s="378"/>
      <c r="I185" s="378"/>
      <c r="J185" s="378"/>
      <c r="K185" s="378"/>
      <c r="L185" s="378"/>
      <c r="M185" s="378"/>
      <c r="N185" s="378"/>
      <c r="O185" s="378"/>
      <c r="P185" s="378"/>
      <c r="Q185" s="378"/>
      <c r="R185" s="378"/>
      <c r="S185" s="378"/>
      <c r="T185" s="378"/>
      <c r="U185" s="378"/>
      <c r="V185" s="378"/>
      <c r="W185" s="378"/>
      <c r="X185" s="378"/>
      <c r="Y185" s="378"/>
      <c r="Z185" s="378"/>
      <c r="AA185" s="378"/>
      <c r="AB185" s="378"/>
      <c r="AC185" s="378"/>
      <c r="AD185" s="378"/>
      <c r="AE185" s="378"/>
      <c r="AF185" s="378"/>
      <c r="AG185" s="378"/>
      <c r="AH185" s="378"/>
      <c r="AI185" s="378"/>
      <c r="AJ185" s="378"/>
      <c r="AK185" s="378"/>
      <c r="AL185" s="378"/>
      <c r="AM185" s="378"/>
      <c r="AN185" s="378"/>
      <c r="AO185" s="378"/>
      <c r="AP185" s="378"/>
      <c r="AQ185" s="378"/>
      <c r="AR185" s="378"/>
      <c r="AS185" s="378"/>
      <c r="AT185" s="378"/>
      <c r="AU185" s="378"/>
    </row>
    <row r="186" spans="1:47">
      <c r="A186" s="378"/>
      <c r="B186" s="378"/>
      <c r="C186" s="378"/>
      <c r="D186" s="378"/>
      <c r="E186" s="378"/>
      <c r="F186" s="378"/>
      <c r="G186" s="378"/>
      <c r="H186" s="378"/>
      <c r="I186" s="378"/>
      <c r="J186" s="378"/>
      <c r="K186" s="378"/>
      <c r="L186" s="378"/>
      <c r="M186" s="378"/>
      <c r="N186" s="378"/>
      <c r="O186" s="378"/>
      <c r="P186" s="378"/>
      <c r="Q186" s="378"/>
      <c r="R186" s="378"/>
      <c r="S186" s="378"/>
      <c r="T186" s="378"/>
      <c r="U186" s="378"/>
      <c r="V186" s="378"/>
      <c r="W186" s="378"/>
      <c r="X186" s="378"/>
      <c r="Y186" s="378"/>
      <c r="Z186" s="378"/>
      <c r="AA186" s="378"/>
      <c r="AB186" s="378"/>
      <c r="AC186" s="378"/>
      <c r="AD186" s="378"/>
      <c r="AE186" s="378"/>
      <c r="AF186" s="378"/>
      <c r="AG186" s="378"/>
      <c r="AH186" s="378"/>
      <c r="AI186" s="378"/>
      <c r="AJ186" s="378"/>
      <c r="AK186" s="378"/>
      <c r="AL186" s="378"/>
      <c r="AM186" s="378"/>
      <c r="AN186" s="378"/>
      <c r="AO186" s="378"/>
      <c r="AP186" s="378"/>
      <c r="AQ186" s="378"/>
      <c r="AR186" s="378"/>
      <c r="AS186" s="378"/>
      <c r="AT186" s="378"/>
      <c r="AU186" s="378"/>
    </row>
    <row r="187" spans="1:47">
      <c r="A187" s="378"/>
      <c r="B187" s="378"/>
      <c r="C187" s="378"/>
      <c r="D187" s="378"/>
      <c r="E187" s="378"/>
      <c r="F187" s="378"/>
      <c r="G187" s="378"/>
      <c r="H187" s="378"/>
      <c r="I187" s="378"/>
      <c r="J187" s="378"/>
      <c r="K187" s="378"/>
      <c r="L187" s="378"/>
      <c r="M187" s="378"/>
      <c r="N187" s="378"/>
      <c r="O187" s="378"/>
      <c r="P187" s="378"/>
      <c r="Q187" s="378"/>
      <c r="R187" s="378"/>
      <c r="S187" s="378"/>
      <c r="T187" s="378"/>
      <c r="U187" s="378"/>
      <c r="V187" s="378"/>
      <c r="W187" s="378"/>
      <c r="X187" s="378"/>
      <c r="Y187" s="378"/>
      <c r="Z187" s="378"/>
      <c r="AA187" s="378"/>
      <c r="AB187" s="378"/>
      <c r="AC187" s="378"/>
      <c r="AD187" s="378"/>
      <c r="AE187" s="378"/>
      <c r="AF187" s="378"/>
      <c r="AG187" s="378"/>
      <c r="AH187" s="378"/>
      <c r="AI187" s="378"/>
      <c r="AJ187" s="378"/>
      <c r="AK187" s="378"/>
      <c r="AL187" s="378"/>
      <c r="AM187" s="378"/>
      <c r="AN187" s="378"/>
      <c r="AO187" s="378"/>
      <c r="AP187" s="378"/>
      <c r="AQ187" s="378"/>
      <c r="AR187" s="378"/>
      <c r="AS187" s="378"/>
      <c r="AT187" s="378"/>
      <c r="AU187" s="378"/>
    </row>
    <row r="188" spans="1:47">
      <c r="A188" s="378"/>
      <c r="B188" s="378"/>
      <c r="C188" s="378"/>
      <c r="D188" s="378"/>
      <c r="E188" s="378"/>
      <c r="F188" s="378"/>
      <c r="G188" s="378"/>
      <c r="H188" s="378"/>
      <c r="I188" s="378"/>
      <c r="J188" s="378"/>
      <c r="K188" s="378"/>
      <c r="L188" s="378"/>
      <c r="M188" s="378"/>
      <c r="N188" s="378"/>
      <c r="O188" s="378"/>
      <c r="P188" s="378"/>
      <c r="Q188" s="378"/>
      <c r="R188" s="378"/>
      <c r="S188" s="378"/>
      <c r="T188" s="378"/>
      <c r="U188" s="378"/>
      <c r="V188" s="378"/>
      <c r="W188" s="378"/>
      <c r="X188" s="378"/>
      <c r="Y188" s="378"/>
      <c r="Z188" s="378"/>
      <c r="AA188" s="378"/>
      <c r="AB188" s="378"/>
      <c r="AC188" s="378"/>
      <c r="AD188" s="378"/>
      <c r="AE188" s="378"/>
      <c r="AF188" s="378"/>
      <c r="AG188" s="378"/>
      <c r="AH188" s="378"/>
      <c r="AI188" s="378"/>
      <c r="AJ188" s="378"/>
      <c r="AK188" s="378"/>
      <c r="AL188" s="378"/>
      <c r="AM188" s="378"/>
      <c r="AN188" s="378"/>
      <c r="AO188" s="378"/>
      <c r="AP188" s="378"/>
      <c r="AQ188" s="378"/>
      <c r="AR188" s="378"/>
      <c r="AS188" s="378"/>
      <c r="AT188" s="378"/>
      <c r="AU188" s="378"/>
    </row>
    <row r="189" spans="1:47">
      <c r="A189" s="378"/>
      <c r="B189" s="378"/>
      <c r="C189" s="378"/>
      <c r="D189" s="378"/>
      <c r="E189" s="378"/>
      <c r="F189" s="378"/>
      <c r="G189" s="378"/>
      <c r="H189" s="378"/>
      <c r="I189" s="378"/>
      <c r="J189" s="378"/>
      <c r="K189" s="378"/>
      <c r="L189" s="378"/>
      <c r="M189" s="378"/>
      <c r="N189" s="378"/>
      <c r="O189" s="378"/>
      <c r="P189" s="378"/>
      <c r="Q189" s="378"/>
      <c r="R189" s="378"/>
      <c r="S189" s="378"/>
      <c r="T189" s="378"/>
      <c r="U189" s="378"/>
      <c r="V189" s="378"/>
      <c r="W189" s="378"/>
      <c r="X189" s="378"/>
      <c r="Y189" s="378"/>
      <c r="Z189" s="378"/>
      <c r="AA189" s="378"/>
      <c r="AB189" s="378"/>
      <c r="AC189" s="378"/>
      <c r="AD189" s="378"/>
      <c r="AE189" s="378"/>
      <c r="AF189" s="378"/>
      <c r="AG189" s="378"/>
      <c r="AH189" s="378"/>
      <c r="AI189" s="378"/>
      <c r="AJ189" s="378"/>
      <c r="AK189" s="378"/>
      <c r="AL189" s="378"/>
      <c r="AM189" s="378"/>
      <c r="AN189" s="378"/>
      <c r="AO189" s="378"/>
      <c r="AP189" s="378"/>
      <c r="AQ189" s="378"/>
      <c r="AR189" s="378"/>
      <c r="AS189" s="378"/>
      <c r="AT189" s="378"/>
      <c r="AU189" s="378"/>
    </row>
    <row r="190" spans="1:47">
      <c r="A190" s="378"/>
      <c r="B190" s="378"/>
      <c r="C190" s="378"/>
      <c r="D190" s="378"/>
      <c r="E190" s="378"/>
      <c r="F190" s="378"/>
      <c r="G190" s="378"/>
      <c r="H190" s="378"/>
      <c r="I190" s="378"/>
      <c r="J190" s="378"/>
      <c r="K190" s="378"/>
      <c r="L190" s="378"/>
      <c r="M190" s="378"/>
      <c r="N190" s="378"/>
      <c r="O190" s="378"/>
      <c r="P190" s="378"/>
      <c r="Q190" s="378"/>
      <c r="R190" s="378"/>
      <c r="S190" s="378"/>
      <c r="T190" s="378"/>
      <c r="U190" s="378"/>
      <c r="V190" s="378"/>
      <c r="W190" s="378"/>
      <c r="X190" s="378"/>
      <c r="Y190" s="378"/>
      <c r="Z190" s="378"/>
      <c r="AA190" s="378"/>
      <c r="AB190" s="378"/>
      <c r="AC190" s="378"/>
      <c r="AD190" s="378"/>
      <c r="AE190" s="378"/>
      <c r="AF190" s="378"/>
      <c r="AG190" s="378"/>
      <c r="AH190" s="378"/>
      <c r="AI190" s="378"/>
      <c r="AJ190" s="378"/>
      <c r="AK190" s="378"/>
      <c r="AL190" s="378"/>
      <c r="AM190" s="378"/>
      <c r="AN190" s="378"/>
      <c r="AO190" s="378"/>
      <c r="AP190" s="378"/>
      <c r="AQ190" s="378"/>
      <c r="AR190" s="378"/>
      <c r="AS190" s="378"/>
      <c r="AT190" s="378"/>
      <c r="AU190" s="378"/>
    </row>
    <row r="191" spans="1:47">
      <c r="A191" s="378"/>
      <c r="B191" s="378"/>
      <c r="C191" s="378"/>
      <c r="D191" s="378"/>
      <c r="E191" s="378"/>
      <c r="F191" s="378"/>
      <c r="G191" s="378"/>
      <c r="H191" s="378"/>
      <c r="I191" s="378"/>
      <c r="J191" s="378"/>
      <c r="K191" s="378"/>
      <c r="L191" s="378"/>
      <c r="M191" s="378"/>
      <c r="N191" s="378"/>
      <c r="O191" s="378"/>
      <c r="P191" s="378"/>
      <c r="Q191" s="378"/>
      <c r="R191" s="378"/>
      <c r="S191" s="378"/>
      <c r="T191" s="378"/>
      <c r="U191" s="378"/>
      <c r="V191" s="378"/>
      <c r="W191" s="378"/>
      <c r="X191" s="378"/>
      <c r="Y191" s="378"/>
      <c r="Z191" s="378"/>
      <c r="AA191" s="378"/>
      <c r="AB191" s="378"/>
      <c r="AC191" s="378"/>
      <c r="AD191" s="378"/>
      <c r="AE191" s="378"/>
      <c r="AF191" s="378"/>
      <c r="AG191" s="378"/>
      <c r="AH191" s="378"/>
      <c r="AI191" s="378"/>
      <c r="AJ191" s="378"/>
      <c r="AK191" s="378"/>
      <c r="AL191" s="378"/>
      <c r="AM191" s="378"/>
      <c r="AN191" s="378"/>
      <c r="AO191" s="378"/>
      <c r="AP191" s="378"/>
      <c r="AQ191" s="378"/>
      <c r="AR191" s="378"/>
      <c r="AS191" s="378"/>
      <c r="AT191" s="378"/>
      <c r="AU191" s="378"/>
    </row>
    <row r="192" spans="1:47">
      <c r="A192" s="378"/>
      <c r="B192" s="378"/>
      <c r="C192" s="378"/>
      <c r="D192" s="378"/>
      <c r="E192" s="378"/>
      <c r="F192" s="378"/>
      <c r="G192" s="378"/>
      <c r="H192" s="378"/>
      <c r="I192" s="378"/>
      <c r="J192" s="378"/>
      <c r="K192" s="378"/>
      <c r="L192" s="378"/>
      <c r="M192" s="378"/>
      <c r="N192" s="378"/>
      <c r="O192" s="378"/>
      <c r="P192" s="378"/>
      <c r="Q192" s="378"/>
      <c r="R192" s="378"/>
      <c r="S192" s="378"/>
      <c r="T192" s="378"/>
      <c r="U192" s="378"/>
      <c r="V192" s="378"/>
      <c r="W192" s="378"/>
      <c r="X192" s="378"/>
      <c r="Y192" s="378"/>
      <c r="Z192" s="378"/>
      <c r="AA192" s="378"/>
      <c r="AB192" s="378"/>
      <c r="AC192" s="378"/>
      <c r="AD192" s="378"/>
      <c r="AE192" s="378"/>
      <c r="AF192" s="378"/>
      <c r="AG192" s="378"/>
      <c r="AH192" s="378"/>
      <c r="AI192" s="378"/>
      <c r="AJ192" s="378"/>
      <c r="AK192" s="378"/>
      <c r="AL192" s="378"/>
      <c r="AM192" s="378"/>
      <c r="AN192" s="378"/>
      <c r="AO192" s="378"/>
      <c r="AP192" s="378"/>
      <c r="AQ192" s="378"/>
      <c r="AR192" s="378"/>
      <c r="AS192" s="378"/>
      <c r="AT192" s="378"/>
      <c r="AU192" s="378"/>
    </row>
    <row r="193" spans="1:47">
      <c r="A193" s="378"/>
      <c r="B193" s="378"/>
      <c r="C193" s="378"/>
      <c r="D193" s="378"/>
      <c r="E193" s="378"/>
      <c r="F193" s="378"/>
      <c r="G193" s="378"/>
      <c r="H193" s="378"/>
      <c r="I193" s="378"/>
      <c r="J193" s="378"/>
      <c r="K193" s="378"/>
      <c r="L193" s="378"/>
      <c r="M193" s="378"/>
      <c r="N193" s="378"/>
      <c r="O193" s="378"/>
      <c r="P193" s="378"/>
      <c r="Q193" s="378"/>
      <c r="R193" s="378"/>
      <c r="S193" s="378"/>
      <c r="T193" s="378"/>
      <c r="U193" s="378"/>
      <c r="V193" s="378"/>
      <c r="W193" s="378"/>
      <c r="X193" s="378"/>
      <c r="Y193" s="378"/>
      <c r="Z193" s="378"/>
      <c r="AA193" s="378"/>
      <c r="AB193" s="378"/>
      <c r="AC193" s="378"/>
      <c r="AD193" s="378"/>
      <c r="AE193" s="378"/>
      <c r="AF193" s="378"/>
      <c r="AG193" s="378"/>
      <c r="AH193" s="378"/>
      <c r="AI193" s="378"/>
      <c r="AJ193" s="378"/>
      <c r="AK193" s="378"/>
      <c r="AL193" s="378"/>
      <c r="AM193" s="378"/>
      <c r="AN193" s="378"/>
      <c r="AO193" s="378"/>
      <c r="AP193" s="378"/>
      <c r="AQ193" s="378"/>
      <c r="AR193" s="378"/>
      <c r="AS193" s="378"/>
      <c r="AT193" s="378"/>
      <c r="AU193" s="378"/>
    </row>
    <row r="194" spans="1:47">
      <c r="A194" s="378"/>
      <c r="B194" s="378"/>
      <c r="C194" s="378"/>
      <c r="D194" s="378"/>
      <c r="E194" s="378"/>
      <c r="F194" s="378"/>
      <c r="G194" s="378"/>
      <c r="H194" s="378"/>
      <c r="I194" s="378"/>
      <c r="J194" s="378"/>
      <c r="K194" s="378"/>
      <c r="L194" s="378"/>
      <c r="M194" s="378"/>
      <c r="N194" s="378"/>
      <c r="O194" s="378"/>
      <c r="P194" s="378"/>
      <c r="Q194" s="378"/>
      <c r="R194" s="378"/>
      <c r="S194" s="378"/>
      <c r="T194" s="378"/>
      <c r="U194" s="378"/>
      <c r="V194" s="378"/>
      <c r="W194" s="378"/>
      <c r="X194" s="378"/>
      <c r="Y194" s="378"/>
      <c r="Z194" s="378"/>
      <c r="AA194" s="378"/>
      <c r="AB194" s="378"/>
      <c r="AC194" s="378"/>
      <c r="AD194" s="378"/>
      <c r="AE194" s="378"/>
      <c r="AF194" s="378"/>
      <c r="AG194" s="378"/>
      <c r="AH194" s="378"/>
      <c r="AI194" s="378"/>
      <c r="AJ194" s="378"/>
      <c r="AK194" s="378"/>
      <c r="AL194" s="378"/>
      <c r="AM194" s="378"/>
      <c r="AN194" s="378"/>
      <c r="AO194" s="378"/>
      <c r="AP194" s="378"/>
      <c r="AQ194" s="378"/>
      <c r="AR194" s="378"/>
      <c r="AS194" s="378"/>
      <c r="AT194" s="378"/>
      <c r="AU194" s="378"/>
    </row>
    <row r="195" spans="1:47">
      <c r="A195" s="378"/>
      <c r="B195" s="378"/>
      <c r="C195" s="378"/>
      <c r="D195" s="378"/>
      <c r="E195" s="378"/>
      <c r="F195" s="378"/>
      <c r="G195" s="378"/>
      <c r="H195" s="378"/>
      <c r="I195" s="378"/>
      <c r="J195" s="378"/>
      <c r="K195" s="378"/>
      <c r="L195" s="378"/>
      <c r="M195" s="378"/>
      <c r="N195" s="378"/>
      <c r="O195" s="378"/>
      <c r="P195" s="378"/>
      <c r="Q195" s="378"/>
      <c r="R195" s="378"/>
      <c r="S195" s="378"/>
      <c r="T195" s="378"/>
      <c r="U195" s="378"/>
      <c r="V195" s="378"/>
      <c r="W195" s="378"/>
      <c r="X195" s="378"/>
      <c r="Y195" s="378"/>
      <c r="Z195" s="378"/>
      <c r="AA195" s="378"/>
      <c r="AB195" s="378"/>
      <c r="AC195" s="378"/>
      <c r="AD195" s="378"/>
      <c r="AE195" s="378"/>
      <c r="AF195" s="378"/>
      <c r="AG195" s="378"/>
      <c r="AH195" s="378"/>
      <c r="AI195" s="378"/>
      <c r="AJ195" s="378"/>
      <c r="AK195" s="378"/>
      <c r="AL195" s="378"/>
      <c r="AM195" s="378"/>
      <c r="AN195" s="378"/>
      <c r="AO195" s="378"/>
      <c r="AP195" s="378"/>
      <c r="AQ195" s="378"/>
      <c r="AR195" s="378"/>
      <c r="AS195" s="378"/>
      <c r="AT195" s="378"/>
      <c r="AU195" s="378"/>
    </row>
    <row r="196" spans="1:47">
      <c r="A196" s="378"/>
      <c r="B196" s="378"/>
      <c r="C196" s="378"/>
      <c r="D196" s="378"/>
      <c r="E196" s="378"/>
      <c r="F196" s="378"/>
      <c r="G196" s="378"/>
      <c r="H196" s="378"/>
      <c r="I196" s="378"/>
      <c r="J196" s="378"/>
      <c r="K196" s="378"/>
      <c r="L196" s="378"/>
      <c r="M196" s="378"/>
      <c r="N196" s="378"/>
      <c r="O196" s="378"/>
      <c r="P196" s="378"/>
      <c r="Q196" s="378"/>
      <c r="R196" s="378"/>
      <c r="S196" s="378"/>
      <c r="T196" s="378"/>
      <c r="U196" s="378"/>
      <c r="V196" s="378"/>
      <c r="W196" s="378"/>
      <c r="X196" s="378"/>
      <c r="Y196" s="378"/>
      <c r="Z196" s="378"/>
      <c r="AA196" s="378"/>
      <c r="AB196" s="378"/>
      <c r="AC196" s="378"/>
      <c r="AD196" s="378"/>
      <c r="AE196" s="378"/>
      <c r="AF196" s="378"/>
      <c r="AG196" s="378"/>
      <c r="AH196" s="378"/>
      <c r="AI196" s="378"/>
      <c r="AJ196" s="378"/>
      <c r="AK196" s="378"/>
      <c r="AL196" s="378"/>
      <c r="AM196" s="378"/>
      <c r="AN196" s="378"/>
      <c r="AO196" s="378"/>
      <c r="AP196" s="378"/>
      <c r="AQ196" s="378"/>
      <c r="AR196" s="378"/>
      <c r="AS196" s="378"/>
      <c r="AT196" s="378"/>
      <c r="AU196" s="378"/>
    </row>
    <row r="197" spans="1:47">
      <c r="A197" s="378"/>
      <c r="B197" s="378"/>
      <c r="C197" s="378"/>
      <c r="D197" s="378"/>
      <c r="E197" s="378"/>
      <c r="F197" s="378"/>
      <c r="G197" s="378"/>
      <c r="H197" s="378"/>
      <c r="I197" s="378"/>
      <c r="J197" s="378"/>
      <c r="K197" s="378"/>
      <c r="L197" s="378"/>
      <c r="M197" s="378"/>
      <c r="N197" s="378"/>
      <c r="O197" s="378"/>
      <c r="P197" s="378"/>
      <c r="Q197" s="378"/>
      <c r="R197" s="378"/>
      <c r="S197" s="378"/>
      <c r="T197" s="378"/>
      <c r="U197" s="378"/>
      <c r="V197" s="378"/>
      <c r="W197" s="378"/>
      <c r="X197" s="378"/>
      <c r="Y197" s="378"/>
      <c r="Z197" s="378"/>
      <c r="AA197" s="378"/>
      <c r="AB197" s="378"/>
      <c r="AC197" s="378"/>
      <c r="AD197" s="378"/>
      <c r="AE197" s="378"/>
      <c r="AF197" s="378"/>
      <c r="AG197" s="378"/>
      <c r="AH197" s="378"/>
      <c r="AI197" s="378"/>
      <c r="AJ197" s="378"/>
      <c r="AK197" s="378"/>
      <c r="AL197" s="378"/>
      <c r="AM197" s="378"/>
      <c r="AN197" s="378"/>
      <c r="AO197" s="378"/>
      <c r="AP197" s="378"/>
      <c r="AQ197" s="378"/>
      <c r="AR197" s="378"/>
      <c r="AS197" s="378"/>
      <c r="AT197" s="378"/>
      <c r="AU197" s="378"/>
    </row>
    <row r="198" spans="1:47">
      <c r="A198" s="378"/>
      <c r="B198" s="378"/>
      <c r="C198" s="378"/>
      <c r="D198" s="378"/>
      <c r="E198" s="378"/>
      <c r="F198" s="378"/>
      <c r="G198" s="378"/>
      <c r="H198" s="378"/>
      <c r="I198" s="378"/>
      <c r="J198" s="378"/>
      <c r="K198" s="378"/>
      <c r="L198" s="378"/>
      <c r="M198" s="378"/>
      <c r="N198" s="378"/>
      <c r="O198" s="378"/>
      <c r="P198" s="378"/>
      <c r="Q198" s="378"/>
      <c r="R198" s="378"/>
      <c r="S198" s="378"/>
      <c r="T198" s="378"/>
      <c r="U198" s="378"/>
      <c r="V198" s="378"/>
      <c r="W198" s="378"/>
      <c r="X198" s="378"/>
      <c r="Y198" s="378"/>
      <c r="Z198" s="378"/>
      <c r="AA198" s="378"/>
      <c r="AB198" s="378"/>
      <c r="AC198" s="378"/>
      <c r="AD198" s="378"/>
      <c r="AE198" s="378"/>
      <c r="AF198" s="378"/>
      <c r="AG198" s="378"/>
      <c r="AH198" s="378"/>
      <c r="AI198" s="378"/>
      <c r="AJ198" s="378"/>
      <c r="AK198" s="378"/>
      <c r="AL198" s="378"/>
      <c r="AM198" s="378"/>
      <c r="AN198" s="378"/>
      <c r="AO198" s="378"/>
      <c r="AP198" s="378"/>
      <c r="AQ198" s="378"/>
      <c r="AR198" s="378"/>
      <c r="AS198" s="378"/>
      <c r="AT198" s="378"/>
      <c r="AU198" s="378"/>
    </row>
    <row r="199" spans="1:47">
      <c r="A199" s="378"/>
      <c r="B199" s="378"/>
      <c r="C199" s="378"/>
      <c r="D199" s="378"/>
      <c r="E199" s="378"/>
      <c r="F199" s="378"/>
      <c r="G199" s="378"/>
      <c r="H199" s="378"/>
      <c r="I199" s="378"/>
      <c r="J199" s="378"/>
      <c r="K199" s="378"/>
      <c r="L199" s="378"/>
      <c r="M199" s="378"/>
      <c r="N199" s="378"/>
      <c r="O199" s="378"/>
      <c r="P199" s="378"/>
      <c r="Q199" s="378"/>
      <c r="R199" s="378"/>
      <c r="S199" s="378"/>
      <c r="T199" s="378"/>
      <c r="U199" s="378"/>
      <c r="V199" s="378"/>
      <c r="W199" s="378"/>
      <c r="X199" s="378"/>
      <c r="Y199" s="378"/>
      <c r="Z199" s="378"/>
      <c r="AA199" s="378"/>
      <c r="AB199" s="378"/>
      <c r="AC199" s="378"/>
      <c r="AD199" s="378"/>
      <c r="AE199" s="378"/>
      <c r="AF199" s="378"/>
      <c r="AG199" s="378"/>
      <c r="AH199" s="378"/>
      <c r="AI199" s="378"/>
      <c r="AJ199" s="378"/>
      <c r="AK199" s="378"/>
      <c r="AL199" s="378"/>
      <c r="AM199" s="378"/>
      <c r="AN199" s="378"/>
      <c r="AO199" s="378"/>
      <c r="AP199" s="378"/>
      <c r="AQ199" s="378"/>
      <c r="AR199" s="378"/>
      <c r="AS199" s="378"/>
      <c r="AT199" s="378"/>
      <c r="AU199" s="378"/>
    </row>
    <row r="200" spans="1:47">
      <c r="A200" s="378"/>
      <c r="B200" s="378"/>
      <c r="C200" s="378"/>
      <c r="D200" s="378"/>
      <c r="E200" s="378"/>
      <c r="F200" s="378"/>
      <c r="G200" s="378"/>
      <c r="H200" s="378"/>
      <c r="I200" s="378"/>
      <c r="J200" s="378"/>
      <c r="K200" s="378"/>
      <c r="L200" s="378"/>
      <c r="M200" s="378"/>
      <c r="N200" s="378"/>
      <c r="O200" s="378"/>
      <c r="P200" s="378"/>
      <c r="Q200" s="378"/>
      <c r="R200" s="378"/>
      <c r="S200" s="378"/>
      <c r="T200" s="378"/>
      <c r="U200" s="378"/>
      <c r="V200" s="378"/>
      <c r="W200" s="378"/>
      <c r="X200" s="378"/>
      <c r="Y200" s="378"/>
      <c r="Z200" s="378"/>
      <c r="AA200" s="378"/>
      <c r="AB200" s="378"/>
      <c r="AC200" s="378"/>
      <c r="AD200" s="378"/>
      <c r="AE200" s="378"/>
      <c r="AF200" s="378"/>
      <c r="AG200" s="378"/>
      <c r="AH200" s="378"/>
      <c r="AI200" s="378"/>
      <c r="AJ200" s="378"/>
      <c r="AK200" s="378"/>
      <c r="AL200" s="378"/>
      <c r="AM200" s="378"/>
      <c r="AN200" s="378"/>
      <c r="AO200" s="378"/>
      <c r="AP200" s="378"/>
      <c r="AQ200" s="378"/>
      <c r="AR200" s="378"/>
      <c r="AS200" s="378"/>
      <c r="AT200" s="378"/>
      <c r="AU200" s="378"/>
    </row>
    <row r="201" spans="1:47">
      <c r="A201" s="378"/>
      <c r="B201" s="378"/>
      <c r="C201" s="378"/>
      <c r="D201" s="378"/>
      <c r="E201" s="378"/>
      <c r="F201" s="378"/>
      <c r="G201" s="378"/>
      <c r="H201" s="378"/>
      <c r="I201" s="378"/>
      <c r="J201" s="378"/>
      <c r="K201" s="378"/>
      <c r="L201" s="378"/>
      <c r="M201" s="378"/>
      <c r="N201" s="378"/>
      <c r="O201" s="378"/>
      <c r="P201" s="378"/>
      <c r="Q201" s="378"/>
      <c r="R201" s="378"/>
      <c r="S201" s="378"/>
      <c r="T201" s="378"/>
      <c r="U201" s="378"/>
      <c r="V201" s="378"/>
      <c r="W201" s="378"/>
      <c r="X201" s="378"/>
      <c r="Y201" s="378"/>
      <c r="Z201" s="378"/>
      <c r="AA201" s="378"/>
      <c r="AB201" s="378"/>
      <c r="AC201" s="378"/>
      <c r="AD201" s="378"/>
      <c r="AE201" s="378"/>
      <c r="AF201" s="378"/>
      <c r="AG201" s="378"/>
      <c r="AH201" s="378"/>
      <c r="AI201" s="378"/>
      <c r="AJ201" s="378"/>
      <c r="AK201" s="378"/>
      <c r="AL201" s="378"/>
      <c r="AM201" s="378"/>
      <c r="AN201" s="378"/>
      <c r="AO201" s="378"/>
      <c r="AP201" s="378"/>
      <c r="AQ201" s="378"/>
      <c r="AR201" s="378"/>
      <c r="AS201" s="378"/>
      <c r="AT201" s="378"/>
      <c r="AU201" s="378"/>
    </row>
    <row r="202" spans="1:47">
      <c r="A202" s="378"/>
      <c r="B202" s="378"/>
      <c r="C202" s="378"/>
      <c r="D202" s="378"/>
      <c r="E202" s="378"/>
      <c r="F202" s="378"/>
      <c r="G202" s="378"/>
      <c r="H202" s="378"/>
      <c r="I202" s="378"/>
      <c r="J202" s="378"/>
      <c r="K202" s="378"/>
      <c r="L202" s="378"/>
      <c r="M202" s="378"/>
      <c r="N202" s="378"/>
      <c r="O202" s="378"/>
      <c r="P202" s="378"/>
      <c r="Q202" s="378"/>
      <c r="R202" s="378"/>
      <c r="S202" s="378"/>
      <c r="T202" s="378"/>
      <c r="U202" s="378"/>
      <c r="V202" s="378"/>
      <c r="W202" s="378"/>
      <c r="X202" s="378"/>
      <c r="Y202" s="378"/>
      <c r="Z202" s="378"/>
      <c r="AA202" s="378"/>
      <c r="AB202" s="378"/>
      <c r="AC202" s="378"/>
      <c r="AD202" s="378"/>
      <c r="AE202" s="378"/>
      <c r="AF202" s="378"/>
      <c r="AG202" s="378"/>
      <c r="AH202" s="378"/>
      <c r="AI202" s="378"/>
      <c r="AJ202" s="378"/>
      <c r="AK202" s="378"/>
      <c r="AL202" s="378"/>
      <c r="AM202" s="378"/>
      <c r="AN202" s="378"/>
      <c r="AO202" s="378"/>
      <c r="AP202" s="378"/>
      <c r="AQ202" s="378"/>
      <c r="AR202" s="378"/>
      <c r="AS202" s="378"/>
      <c r="AT202" s="378"/>
      <c r="AU202" s="378"/>
    </row>
    <row r="203" spans="1:47">
      <c r="A203" s="378"/>
      <c r="B203" s="378"/>
      <c r="C203" s="378"/>
      <c r="D203" s="378"/>
      <c r="E203" s="378"/>
      <c r="F203" s="378"/>
      <c r="G203" s="378"/>
      <c r="H203" s="378"/>
      <c r="I203" s="378"/>
      <c r="J203" s="378"/>
      <c r="K203" s="378"/>
      <c r="L203" s="378"/>
      <c r="M203" s="378"/>
      <c r="N203" s="378"/>
      <c r="O203" s="378"/>
      <c r="P203" s="378"/>
      <c r="Q203" s="378"/>
      <c r="R203" s="378"/>
      <c r="S203" s="378"/>
      <c r="T203" s="378"/>
      <c r="U203" s="378"/>
      <c r="V203" s="378"/>
      <c r="W203" s="378"/>
      <c r="X203" s="378"/>
      <c r="Y203" s="378"/>
      <c r="Z203" s="378"/>
      <c r="AA203" s="378"/>
      <c r="AB203" s="378"/>
      <c r="AC203" s="378"/>
      <c r="AD203" s="378"/>
      <c r="AE203" s="378"/>
      <c r="AF203" s="378"/>
      <c r="AG203" s="378"/>
      <c r="AH203" s="378"/>
      <c r="AI203" s="378"/>
      <c r="AJ203" s="378"/>
      <c r="AK203" s="378"/>
      <c r="AL203" s="378"/>
      <c r="AM203" s="378"/>
      <c r="AN203" s="378"/>
      <c r="AO203" s="378"/>
      <c r="AP203" s="378"/>
      <c r="AQ203" s="378"/>
      <c r="AR203" s="378"/>
      <c r="AS203" s="378"/>
      <c r="AT203" s="378"/>
      <c r="AU203" s="378"/>
    </row>
    <row r="204" spans="1:47">
      <c r="A204" s="378"/>
      <c r="B204" s="378"/>
      <c r="C204" s="378"/>
      <c r="D204" s="378"/>
      <c r="E204" s="378"/>
      <c r="F204" s="378"/>
      <c r="G204" s="378"/>
      <c r="H204" s="378"/>
      <c r="I204" s="378"/>
      <c r="J204" s="378"/>
    </row>
    <row r="205" spans="1:47">
      <c r="A205" s="378"/>
      <c r="B205" s="409"/>
      <c r="C205" s="409"/>
      <c r="D205" s="409"/>
      <c r="E205" s="378"/>
      <c r="F205" s="378"/>
      <c r="G205" s="378"/>
      <c r="H205" s="378"/>
      <c r="I205" s="378"/>
      <c r="J205" s="378"/>
    </row>
    <row r="206" spans="1:47">
      <c r="A206" s="411"/>
      <c r="B206" s="423"/>
      <c r="C206" s="439"/>
      <c r="D206" s="439"/>
      <c r="E206" s="378"/>
      <c r="F206" s="378"/>
      <c r="G206" s="378"/>
      <c r="H206" s="378"/>
      <c r="I206" s="378"/>
      <c r="J206" s="378"/>
    </row>
    <row r="207" spans="1:47">
      <c r="A207" s="378"/>
      <c r="B207" s="378"/>
      <c r="C207" s="378"/>
      <c r="D207" s="378"/>
      <c r="E207" s="378"/>
      <c r="F207" s="378"/>
      <c r="G207" s="378"/>
      <c r="H207" s="378"/>
      <c r="I207" s="378"/>
      <c r="J207" s="378"/>
    </row>
    <row r="208" spans="1:47">
      <c r="A208" s="378"/>
      <c r="B208" s="378"/>
      <c r="C208" s="378"/>
      <c r="D208" s="378"/>
      <c r="E208" s="378"/>
      <c r="F208" s="378"/>
      <c r="G208" s="378"/>
      <c r="H208" s="378"/>
      <c r="I208" s="378"/>
      <c r="J208" s="378"/>
    </row>
    <row r="209" spans="1:47">
      <c r="A209" s="378"/>
      <c r="B209" s="378"/>
      <c r="C209" s="378"/>
      <c r="D209" s="378"/>
      <c r="E209" s="378"/>
      <c r="F209" s="378"/>
      <c r="G209" s="378"/>
      <c r="H209" s="378"/>
      <c r="I209" s="378"/>
      <c r="J209" s="378"/>
    </row>
    <row r="210" spans="1:47">
      <c r="A210" s="378"/>
      <c r="B210" s="378"/>
      <c r="C210" s="378"/>
      <c r="D210" s="378"/>
      <c r="E210" s="378"/>
      <c r="F210" s="378"/>
      <c r="G210" s="378"/>
      <c r="H210" s="378"/>
      <c r="I210" s="378"/>
      <c r="J210" s="378"/>
    </row>
    <row r="211" spans="1:47">
      <c r="A211" s="378"/>
      <c r="B211" s="378"/>
      <c r="C211" s="378"/>
      <c r="D211" s="378"/>
      <c r="E211" s="378"/>
      <c r="F211" s="378"/>
      <c r="G211" s="378"/>
      <c r="H211" s="378"/>
      <c r="I211" s="378"/>
      <c r="J211" s="378"/>
    </row>
    <row r="212" spans="1:47">
      <c r="A212" s="378"/>
      <c r="B212" s="410"/>
      <c r="C212" s="410"/>
      <c r="D212" s="410"/>
      <c r="E212" s="410"/>
      <c r="F212" s="378"/>
      <c r="G212" s="378"/>
      <c r="J212" s="410"/>
    </row>
    <row r="213" spans="1:47">
      <c r="A213" s="425"/>
      <c r="B213" s="403"/>
      <c r="C213" s="427"/>
      <c r="D213" s="429"/>
      <c r="E213" s="429"/>
      <c r="F213" s="378"/>
      <c r="G213" s="378"/>
      <c r="H213" s="425"/>
      <c r="I213" s="425"/>
      <c r="J213" s="403"/>
    </row>
    <row r="214" spans="1:47">
      <c r="A214" s="378"/>
      <c r="B214" s="378"/>
      <c r="C214" s="378"/>
      <c r="D214" s="378"/>
      <c r="E214" s="378"/>
      <c r="F214" s="378"/>
      <c r="G214" s="378"/>
      <c r="H214" s="378"/>
      <c r="I214" s="378"/>
      <c r="J214" s="378"/>
    </row>
    <row r="215" spans="1:47">
      <c r="A215" s="378"/>
      <c r="B215" s="378"/>
      <c r="C215" s="378"/>
      <c r="D215" s="378"/>
      <c r="E215" s="378"/>
      <c r="F215" s="378"/>
      <c r="G215" s="378"/>
      <c r="H215" s="378"/>
      <c r="I215" s="378"/>
      <c r="J215" s="378"/>
    </row>
    <row r="216" spans="1:47">
      <c r="A216" s="378"/>
      <c r="B216" s="378"/>
      <c r="C216" s="378"/>
      <c r="D216" s="378"/>
      <c r="E216" s="378"/>
      <c r="F216" s="378"/>
      <c r="G216" s="378"/>
      <c r="H216" s="378"/>
      <c r="I216" s="378"/>
      <c r="J216" s="378"/>
    </row>
    <row r="217" spans="1:47">
      <c r="A217" s="378"/>
      <c r="B217" s="378"/>
      <c r="C217" s="378"/>
      <c r="D217" s="378"/>
      <c r="E217" s="378"/>
      <c r="F217" s="378"/>
      <c r="G217" s="378"/>
      <c r="H217" s="378"/>
      <c r="I217" s="378"/>
      <c r="J217" s="378"/>
    </row>
    <row r="218" spans="1:47">
      <c r="A218" s="378"/>
      <c r="B218" s="378"/>
      <c r="C218" s="378"/>
      <c r="D218" s="378"/>
      <c r="E218" s="378"/>
      <c r="F218" s="378"/>
      <c r="G218" s="378"/>
      <c r="H218" s="378"/>
      <c r="I218" s="378"/>
      <c r="J218" s="378"/>
    </row>
    <row r="219" spans="1:47">
      <c r="A219" s="378"/>
      <c r="B219" s="378"/>
      <c r="C219" s="378"/>
      <c r="D219" s="378"/>
      <c r="E219" s="378"/>
      <c r="F219" s="378"/>
      <c r="G219" s="378"/>
      <c r="H219" s="378"/>
      <c r="I219" s="378"/>
      <c r="J219" s="378"/>
    </row>
    <row r="220" spans="1:47">
      <c r="A220" s="378"/>
      <c r="B220" s="378"/>
      <c r="C220" s="378"/>
      <c r="D220" s="378"/>
      <c r="E220" s="378"/>
      <c r="F220" s="378"/>
      <c r="G220" s="378"/>
      <c r="H220" s="378"/>
      <c r="I220" s="378"/>
      <c r="J220" s="378"/>
    </row>
    <row r="221" spans="1:47" s="378" customFormat="1">
      <c r="K221" s="399"/>
      <c r="L221" s="399"/>
      <c r="M221" s="399"/>
      <c r="N221" s="399"/>
      <c r="O221" s="399"/>
      <c r="P221" s="399"/>
      <c r="Q221" s="399"/>
      <c r="R221" s="399"/>
      <c r="S221" s="399"/>
      <c r="T221" s="399"/>
      <c r="U221" s="399"/>
      <c r="V221" s="399"/>
      <c r="W221" s="399"/>
      <c r="X221" s="399"/>
      <c r="Y221" s="399"/>
      <c r="Z221" s="399"/>
      <c r="AA221" s="399"/>
      <c r="AB221" s="399"/>
      <c r="AC221" s="399"/>
      <c r="AD221" s="399"/>
      <c r="AE221" s="399"/>
      <c r="AF221" s="399"/>
      <c r="AG221" s="399"/>
      <c r="AH221" s="399"/>
      <c r="AI221" s="399"/>
      <c r="AJ221" s="399"/>
      <c r="AK221" s="399"/>
      <c r="AL221" s="399"/>
      <c r="AM221" s="399"/>
      <c r="AN221" s="399"/>
      <c r="AO221" s="399"/>
      <c r="AP221" s="399"/>
      <c r="AQ221" s="399"/>
      <c r="AR221" s="399"/>
      <c r="AS221" s="399"/>
      <c r="AT221" s="399"/>
      <c r="AU221" s="399"/>
    </row>
    <row r="222" spans="1:47" s="378" customFormat="1">
      <c r="K222" s="399"/>
      <c r="L222" s="399"/>
      <c r="M222" s="399"/>
      <c r="N222" s="399"/>
      <c r="O222" s="399"/>
      <c r="P222" s="399"/>
      <c r="Q222" s="399"/>
      <c r="R222" s="399"/>
      <c r="S222" s="399"/>
      <c r="T222" s="399"/>
      <c r="U222" s="399"/>
      <c r="V222" s="399"/>
      <c r="W222" s="399"/>
      <c r="X222" s="399"/>
      <c r="Y222" s="399"/>
      <c r="Z222" s="399"/>
      <c r="AA222" s="399"/>
      <c r="AB222" s="399"/>
      <c r="AC222" s="399"/>
      <c r="AD222" s="399"/>
      <c r="AE222" s="399"/>
      <c r="AF222" s="399"/>
      <c r="AG222" s="399"/>
      <c r="AH222" s="399"/>
      <c r="AI222" s="399"/>
      <c r="AJ222" s="399"/>
      <c r="AK222" s="399"/>
      <c r="AL222" s="399"/>
      <c r="AM222" s="399"/>
      <c r="AN222" s="399"/>
      <c r="AO222" s="399"/>
      <c r="AP222" s="399"/>
      <c r="AQ222" s="399"/>
      <c r="AR222" s="399"/>
      <c r="AS222" s="399"/>
      <c r="AT222" s="399"/>
      <c r="AU222" s="399"/>
    </row>
    <row r="223" spans="1:47" s="378" customFormat="1">
      <c r="K223" s="399"/>
      <c r="L223" s="399"/>
      <c r="M223" s="399"/>
      <c r="N223" s="399"/>
      <c r="O223" s="399"/>
      <c r="P223" s="399"/>
      <c r="Q223" s="399"/>
      <c r="R223" s="399"/>
      <c r="S223" s="399"/>
      <c r="T223" s="399"/>
      <c r="U223" s="399"/>
      <c r="V223" s="399"/>
      <c r="W223" s="399"/>
      <c r="X223" s="399"/>
      <c r="Y223" s="399"/>
      <c r="Z223" s="399"/>
      <c r="AA223" s="399"/>
      <c r="AB223" s="399"/>
      <c r="AC223" s="399"/>
      <c r="AD223" s="399"/>
      <c r="AE223" s="399"/>
      <c r="AF223" s="399"/>
      <c r="AG223" s="399"/>
      <c r="AH223" s="399"/>
      <c r="AI223" s="399"/>
      <c r="AJ223" s="399"/>
      <c r="AK223" s="399"/>
      <c r="AL223" s="399"/>
      <c r="AM223" s="399"/>
      <c r="AN223" s="399"/>
      <c r="AO223" s="399"/>
      <c r="AP223" s="399"/>
      <c r="AQ223" s="399"/>
      <c r="AR223" s="399"/>
      <c r="AS223" s="399"/>
      <c r="AT223" s="399"/>
      <c r="AU223" s="399"/>
    </row>
    <row r="224" spans="1:47" s="378" customFormat="1">
      <c r="K224" s="399"/>
      <c r="L224" s="399"/>
      <c r="M224" s="399"/>
      <c r="N224" s="399"/>
      <c r="O224" s="399"/>
      <c r="P224" s="399"/>
      <c r="Q224" s="399"/>
      <c r="R224" s="399"/>
      <c r="S224" s="399"/>
      <c r="T224" s="399"/>
      <c r="U224" s="399"/>
      <c r="V224" s="399"/>
      <c r="W224" s="399"/>
      <c r="X224" s="399"/>
      <c r="Y224" s="399"/>
      <c r="Z224" s="399"/>
      <c r="AA224" s="399"/>
      <c r="AB224" s="399"/>
      <c r="AC224" s="399"/>
      <c r="AD224" s="399"/>
      <c r="AE224" s="399"/>
      <c r="AF224" s="399"/>
      <c r="AG224" s="399"/>
      <c r="AH224" s="399"/>
      <c r="AI224" s="399"/>
      <c r="AJ224" s="399"/>
      <c r="AK224" s="399"/>
      <c r="AL224" s="399"/>
      <c r="AM224" s="399"/>
      <c r="AN224" s="399"/>
      <c r="AO224" s="399"/>
      <c r="AP224" s="399"/>
      <c r="AQ224" s="399"/>
      <c r="AR224" s="399"/>
      <c r="AS224" s="399"/>
      <c r="AT224" s="399"/>
      <c r="AU224" s="399"/>
    </row>
    <row r="225" spans="1:47" s="378" customFormat="1">
      <c r="K225" s="399"/>
      <c r="L225" s="399"/>
      <c r="M225" s="399"/>
      <c r="N225" s="399"/>
      <c r="O225" s="399"/>
      <c r="P225" s="399"/>
      <c r="Q225" s="399"/>
      <c r="R225" s="399"/>
      <c r="S225" s="399"/>
      <c r="T225" s="399"/>
      <c r="U225" s="399"/>
      <c r="V225" s="399"/>
      <c r="W225" s="399"/>
      <c r="X225" s="399"/>
      <c r="Y225" s="399"/>
      <c r="Z225" s="399"/>
      <c r="AA225" s="399"/>
      <c r="AB225" s="399"/>
      <c r="AC225" s="399"/>
      <c r="AD225" s="399"/>
      <c r="AE225" s="399"/>
      <c r="AF225" s="399"/>
      <c r="AG225" s="399"/>
      <c r="AH225" s="399"/>
      <c r="AI225" s="399"/>
      <c r="AJ225" s="399"/>
      <c r="AK225" s="399"/>
      <c r="AL225" s="399"/>
      <c r="AM225" s="399"/>
      <c r="AN225" s="399"/>
      <c r="AO225" s="399"/>
      <c r="AP225" s="399"/>
      <c r="AQ225" s="399"/>
      <c r="AR225" s="399"/>
      <c r="AS225" s="399"/>
      <c r="AT225" s="399"/>
      <c r="AU225" s="399"/>
    </row>
    <row r="226" spans="1:47" s="378" customFormat="1">
      <c r="B226" s="409"/>
      <c r="C226" s="409"/>
      <c r="D226" s="409"/>
      <c r="K226" s="399"/>
      <c r="L226" s="399"/>
      <c r="M226" s="399"/>
      <c r="N226" s="399"/>
      <c r="O226" s="399"/>
      <c r="P226" s="399"/>
      <c r="Q226" s="399"/>
      <c r="R226" s="399"/>
      <c r="S226" s="399"/>
      <c r="T226" s="399"/>
      <c r="U226" s="399"/>
      <c r="V226" s="399"/>
      <c r="W226" s="399"/>
      <c r="X226" s="399"/>
      <c r="Y226" s="399"/>
      <c r="Z226" s="399"/>
      <c r="AA226" s="399"/>
      <c r="AB226" s="399"/>
      <c r="AC226" s="399"/>
      <c r="AD226" s="399"/>
      <c r="AE226" s="399"/>
      <c r="AF226" s="399"/>
      <c r="AG226" s="399"/>
      <c r="AH226" s="399"/>
      <c r="AI226" s="399"/>
      <c r="AJ226" s="399"/>
      <c r="AK226" s="399"/>
      <c r="AL226" s="399"/>
      <c r="AM226" s="399"/>
      <c r="AN226" s="399"/>
      <c r="AO226" s="399"/>
      <c r="AP226" s="399"/>
      <c r="AQ226" s="399"/>
      <c r="AR226" s="399"/>
      <c r="AS226" s="399"/>
      <c r="AT226" s="399"/>
      <c r="AU226" s="399"/>
    </row>
    <row r="227" spans="1:47" s="378" customFormat="1">
      <c r="A227" s="411"/>
      <c r="B227" s="423"/>
      <c r="C227" s="439"/>
      <c r="D227" s="416"/>
      <c r="K227" s="399"/>
      <c r="L227" s="399"/>
      <c r="M227" s="399"/>
      <c r="N227" s="399"/>
      <c r="O227" s="399"/>
      <c r="P227" s="399"/>
      <c r="Q227" s="399"/>
      <c r="R227" s="399"/>
      <c r="S227" s="399"/>
      <c r="T227" s="399"/>
      <c r="U227" s="399"/>
      <c r="V227" s="399"/>
      <c r="W227" s="399"/>
      <c r="X227" s="399"/>
      <c r="Y227" s="399"/>
      <c r="Z227" s="399"/>
      <c r="AA227" s="399"/>
      <c r="AB227" s="399"/>
      <c r="AC227" s="399"/>
      <c r="AD227" s="399"/>
      <c r="AE227" s="399"/>
      <c r="AF227" s="399"/>
      <c r="AG227" s="399"/>
      <c r="AH227" s="399"/>
      <c r="AI227" s="399"/>
      <c r="AJ227" s="399"/>
      <c r="AK227" s="399"/>
      <c r="AL227" s="399"/>
      <c r="AM227" s="399"/>
      <c r="AN227" s="399"/>
      <c r="AO227" s="399"/>
      <c r="AP227" s="399"/>
      <c r="AQ227" s="399"/>
      <c r="AR227" s="399"/>
      <c r="AS227" s="399"/>
      <c r="AT227" s="399"/>
      <c r="AU227" s="399"/>
    </row>
    <row r="228" spans="1:47" s="378" customFormat="1">
      <c r="K228" s="399"/>
      <c r="L228" s="399"/>
      <c r="M228" s="399"/>
      <c r="N228" s="399"/>
      <c r="O228" s="399"/>
      <c r="P228" s="399"/>
      <c r="Q228" s="399"/>
      <c r="R228" s="399"/>
      <c r="S228" s="399"/>
      <c r="T228" s="399"/>
      <c r="U228" s="399"/>
      <c r="V228" s="399"/>
      <c r="W228" s="399"/>
      <c r="X228" s="399"/>
      <c r="Y228" s="399"/>
      <c r="Z228" s="399"/>
      <c r="AA228" s="399"/>
      <c r="AB228" s="399"/>
      <c r="AC228" s="399"/>
      <c r="AD228" s="399"/>
      <c r="AE228" s="399"/>
      <c r="AF228" s="399"/>
      <c r="AG228" s="399"/>
      <c r="AH228" s="399"/>
      <c r="AI228" s="399"/>
      <c r="AJ228" s="399"/>
      <c r="AK228" s="399"/>
      <c r="AL228" s="399"/>
      <c r="AM228" s="399"/>
      <c r="AN228" s="399"/>
      <c r="AO228" s="399"/>
      <c r="AP228" s="399"/>
      <c r="AQ228" s="399"/>
      <c r="AR228" s="399"/>
      <c r="AS228" s="399"/>
      <c r="AT228" s="399"/>
      <c r="AU228" s="399"/>
    </row>
    <row r="229" spans="1:47" s="378" customFormat="1">
      <c r="K229" s="399"/>
      <c r="L229" s="399"/>
      <c r="M229" s="399"/>
      <c r="N229" s="399"/>
      <c r="O229" s="399"/>
      <c r="P229" s="399"/>
      <c r="Q229" s="399"/>
      <c r="R229" s="399"/>
      <c r="S229" s="399"/>
      <c r="T229" s="399"/>
      <c r="U229" s="399"/>
      <c r="V229" s="399"/>
      <c r="W229" s="399"/>
      <c r="X229" s="399"/>
      <c r="Y229" s="399"/>
      <c r="Z229" s="399"/>
      <c r="AA229" s="399"/>
      <c r="AB229" s="399"/>
      <c r="AC229" s="399"/>
      <c r="AD229" s="399"/>
      <c r="AE229" s="399"/>
      <c r="AF229" s="399"/>
      <c r="AG229" s="399"/>
      <c r="AH229" s="399"/>
      <c r="AI229" s="399"/>
      <c r="AJ229" s="399"/>
      <c r="AK229" s="399"/>
      <c r="AL229" s="399"/>
      <c r="AM229" s="399"/>
      <c r="AN229" s="399"/>
      <c r="AO229" s="399"/>
      <c r="AP229" s="399"/>
      <c r="AQ229" s="399"/>
      <c r="AR229" s="399"/>
      <c r="AS229" s="399"/>
      <c r="AT229" s="399"/>
      <c r="AU229" s="399"/>
    </row>
    <row r="230" spans="1:47" s="378" customFormat="1">
      <c r="K230" s="399"/>
      <c r="L230" s="399"/>
      <c r="M230" s="399"/>
      <c r="N230" s="399"/>
      <c r="O230" s="399"/>
      <c r="P230" s="399"/>
      <c r="Q230" s="399"/>
      <c r="R230" s="399"/>
      <c r="S230" s="399"/>
      <c r="T230" s="399"/>
      <c r="U230" s="399"/>
      <c r="V230" s="399"/>
      <c r="W230" s="399"/>
      <c r="X230" s="399"/>
      <c r="Y230" s="399"/>
      <c r="Z230" s="399"/>
      <c r="AA230" s="399"/>
      <c r="AB230" s="399"/>
      <c r="AC230" s="399"/>
      <c r="AD230" s="399"/>
      <c r="AE230" s="399"/>
      <c r="AF230" s="399"/>
      <c r="AG230" s="399"/>
      <c r="AH230" s="399"/>
      <c r="AI230" s="399"/>
      <c r="AJ230" s="399"/>
      <c r="AK230" s="399"/>
      <c r="AL230" s="399"/>
      <c r="AM230" s="399"/>
      <c r="AN230" s="399"/>
      <c r="AO230" s="399"/>
      <c r="AP230" s="399"/>
      <c r="AQ230" s="399"/>
      <c r="AR230" s="399"/>
      <c r="AS230" s="399"/>
      <c r="AT230" s="399"/>
      <c r="AU230" s="399"/>
    </row>
    <row r="231" spans="1:47" s="378" customFormat="1">
      <c r="K231" s="399"/>
      <c r="L231" s="399"/>
      <c r="M231" s="399"/>
      <c r="N231" s="399"/>
      <c r="O231" s="399"/>
      <c r="P231" s="399"/>
      <c r="Q231" s="399"/>
      <c r="R231" s="399"/>
      <c r="S231" s="399"/>
      <c r="T231" s="399"/>
      <c r="U231" s="399"/>
      <c r="V231" s="399"/>
      <c r="W231" s="399"/>
      <c r="X231" s="399"/>
      <c r="Y231" s="399"/>
      <c r="Z231" s="399"/>
      <c r="AA231" s="399"/>
      <c r="AB231" s="399"/>
      <c r="AC231" s="399"/>
      <c r="AD231" s="399"/>
      <c r="AE231" s="399"/>
      <c r="AF231" s="399"/>
      <c r="AG231" s="399"/>
      <c r="AH231" s="399"/>
      <c r="AI231" s="399"/>
      <c r="AJ231" s="399"/>
      <c r="AK231" s="399"/>
      <c r="AL231" s="399"/>
      <c r="AM231" s="399"/>
      <c r="AN231" s="399"/>
      <c r="AO231" s="399"/>
      <c r="AP231" s="399"/>
      <c r="AQ231" s="399"/>
      <c r="AR231" s="399"/>
      <c r="AS231" s="399"/>
      <c r="AT231" s="399"/>
      <c r="AU231" s="399"/>
    </row>
    <row r="232" spans="1:47" s="378" customFormat="1">
      <c r="K232" s="399"/>
      <c r="L232" s="399"/>
      <c r="M232" s="399"/>
      <c r="N232" s="399"/>
      <c r="O232" s="399"/>
      <c r="P232" s="399"/>
      <c r="Q232" s="399"/>
      <c r="R232" s="399"/>
      <c r="S232" s="399"/>
      <c r="T232" s="399"/>
      <c r="U232" s="399"/>
      <c r="V232" s="399"/>
      <c r="W232" s="399"/>
      <c r="X232" s="399"/>
      <c r="Y232" s="399"/>
      <c r="Z232" s="399"/>
      <c r="AA232" s="399"/>
      <c r="AB232" s="399"/>
      <c r="AC232" s="399"/>
      <c r="AD232" s="399"/>
      <c r="AE232" s="399"/>
      <c r="AF232" s="399"/>
      <c r="AG232" s="399"/>
      <c r="AH232" s="399"/>
      <c r="AI232" s="399"/>
      <c r="AJ232" s="399"/>
      <c r="AK232" s="399"/>
      <c r="AL232" s="399"/>
      <c r="AM232" s="399"/>
      <c r="AN232" s="399"/>
      <c r="AO232" s="399"/>
      <c r="AP232" s="399"/>
      <c r="AQ232" s="399"/>
      <c r="AR232" s="399"/>
      <c r="AS232" s="399"/>
      <c r="AT232" s="399"/>
      <c r="AU232" s="399"/>
    </row>
    <row r="233" spans="1:47" s="378" customFormat="1">
      <c r="K233" s="399"/>
      <c r="L233" s="399"/>
      <c r="M233" s="399"/>
      <c r="N233" s="399"/>
      <c r="O233" s="399"/>
      <c r="P233" s="399"/>
      <c r="Q233" s="399"/>
      <c r="R233" s="399"/>
      <c r="S233" s="399"/>
      <c r="T233" s="399"/>
      <c r="U233" s="399"/>
      <c r="V233" s="399"/>
      <c r="W233" s="399"/>
      <c r="X233" s="399"/>
      <c r="Y233" s="399"/>
      <c r="Z233" s="399"/>
      <c r="AA233" s="399"/>
      <c r="AB233" s="399"/>
      <c r="AC233" s="399"/>
      <c r="AD233" s="399"/>
      <c r="AE233" s="399"/>
      <c r="AF233" s="399"/>
      <c r="AG233" s="399"/>
      <c r="AH233" s="399"/>
      <c r="AI233" s="399"/>
      <c r="AJ233" s="399"/>
      <c r="AK233" s="399"/>
      <c r="AL233" s="399"/>
      <c r="AM233" s="399"/>
      <c r="AN233" s="399"/>
      <c r="AO233" s="399"/>
      <c r="AP233" s="399"/>
      <c r="AQ233" s="399"/>
      <c r="AR233" s="399"/>
      <c r="AS233" s="399"/>
      <c r="AT233" s="399"/>
      <c r="AU233" s="399"/>
    </row>
    <row r="234" spans="1:47" s="378" customFormat="1">
      <c r="K234" s="399"/>
      <c r="L234" s="399"/>
      <c r="M234" s="399"/>
      <c r="N234" s="399"/>
      <c r="O234" s="399"/>
      <c r="P234" s="399"/>
      <c r="Q234" s="399"/>
      <c r="R234" s="399"/>
      <c r="S234" s="399"/>
      <c r="T234" s="399"/>
      <c r="U234" s="399"/>
      <c r="V234" s="399"/>
      <c r="W234" s="399"/>
      <c r="X234" s="399"/>
      <c r="Y234" s="399"/>
      <c r="Z234" s="399"/>
      <c r="AA234" s="399"/>
      <c r="AB234" s="399"/>
      <c r="AC234" s="399"/>
      <c r="AD234" s="399"/>
      <c r="AE234" s="399"/>
      <c r="AF234" s="399"/>
      <c r="AG234" s="399"/>
      <c r="AH234" s="399"/>
      <c r="AI234" s="399"/>
      <c r="AJ234" s="399"/>
      <c r="AK234" s="399"/>
      <c r="AL234" s="399"/>
      <c r="AM234" s="399"/>
      <c r="AN234" s="399"/>
      <c r="AO234" s="399"/>
      <c r="AP234" s="399"/>
      <c r="AQ234" s="399"/>
      <c r="AR234" s="399"/>
      <c r="AS234" s="399"/>
      <c r="AT234" s="399"/>
      <c r="AU234" s="399"/>
    </row>
    <row r="235" spans="1:47" s="378" customFormat="1">
      <c r="K235" s="399"/>
      <c r="L235" s="399"/>
      <c r="M235" s="399"/>
      <c r="N235" s="399"/>
      <c r="O235" s="399"/>
      <c r="P235" s="399"/>
      <c r="Q235" s="399"/>
      <c r="R235" s="399"/>
      <c r="S235" s="399"/>
      <c r="T235" s="399"/>
      <c r="U235" s="399"/>
      <c r="V235" s="399"/>
      <c r="W235" s="399"/>
      <c r="X235" s="399"/>
      <c r="Y235" s="399"/>
      <c r="Z235" s="399"/>
      <c r="AA235" s="399"/>
      <c r="AB235" s="399"/>
      <c r="AC235" s="399"/>
      <c r="AD235" s="399"/>
      <c r="AE235" s="399"/>
      <c r="AF235" s="399"/>
      <c r="AG235" s="399"/>
      <c r="AH235" s="399"/>
      <c r="AI235" s="399"/>
      <c r="AJ235" s="399"/>
      <c r="AK235" s="399"/>
      <c r="AL235" s="399"/>
      <c r="AM235" s="399"/>
      <c r="AN235" s="399"/>
      <c r="AO235" s="399"/>
      <c r="AP235" s="399"/>
      <c r="AQ235" s="399"/>
      <c r="AR235" s="399"/>
      <c r="AS235" s="399"/>
      <c r="AT235" s="399"/>
      <c r="AU235" s="399"/>
    </row>
    <row r="236" spans="1:47" s="378" customFormat="1">
      <c r="K236" s="399"/>
      <c r="L236" s="399"/>
      <c r="M236" s="399"/>
      <c r="N236" s="399"/>
      <c r="O236" s="399"/>
      <c r="P236" s="399"/>
      <c r="Q236" s="399"/>
      <c r="R236" s="399"/>
      <c r="S236" s="399"/>
      <c r="T236" s="399"/>
      <c r="U236" s="399"/>
      <c r="V236" s="399"/>
      <c r="W236" s="399"/>
      <c r="X236" s="399"/>
      <c r="Y236" s="399"/>
      <c r="Z236" s="399"/>
      <c r="AA236" s="399"/>
      <c r="AB236" s="399"/>
      <c r="AC236" s="399"/>
      <c r="AD236" s="399"/>
      <c r="AE236" s="399"/>
      <c r="AF236" s="399"/>
      <c r="AG236" s="399"/>
      <c r="AH236" s="399"/>
      <c r="AI236" s="399"/>
      <c r="AJ236" s="399"/>
      <c r="AK236" s="399"/>
      <c r="AL236" s="399"/>
      <c r="AM236" s="399"/>
      <c r="AN236" s="399"/>
      <c r="AO236" s="399"/>
      <c r="AP236" s="399"/>
      <c r="AQ236" s="399"/>
      <c r="AR236" s="399"/>
      <c r="AS236" s="399"/>
      <c r="AT236" s="399"/>
      <c r="AU236" s="399"/>
    </row>
    <row r="237" spans="1:47">
      <c r="A237" s="378"/>
      <c r="B237" s="378"/>
      <c r="C237" s="378"/>
      <c r="D237" s="378"/>
      <c r="E237" s="378"/>
      <c r="F237" s="378"/>
      <c r="G237" s="378"/>
      <c r="H237" s="378"/>
      <c r="I237" s="378"/>
      <c r="J237" s="378"/>
    </row>
    <row r="238" spans="1:47">
      <c r="A238" s="378"/>
      <c r="B238" s="378"/>
      <c r="C238" s="378"/>
      <c r="D238" s="378"/>
      <c r="E238" s="378"/>
      <c r="F238" s="378"/>
      <c r="G238" s="378"/>
      <c r="H238" s="378"/>
      <c r="I238" s="378"/>
      <c r="J238" s="378"/>
    </row>
    <row r="239" spans="1:47">
      <c r="A239" s="378"/>
      <c r="B239" s="378"/>
      <c r="C239" s="378"/>
      <c r="D239" s="378"/>
      <c r="E239" s="378"/>
      <c r="F239" s="378"/>
      <c r="G239" s="378"/>
      <c r="H239" s="378"/>
      <c r="I239" s="378"/>
      <c r="J239" s="378"/>
    </row>
    <row r="240" spans="1:47">
      <c r="A240" s="378"/>
      <c r="B240" s="378"/>
      <c r="C240" s="378"/>
      <c r="D240" s="378"/>
      <c r="E240" s="378"/>
      <c r="F240" s="378"/>
      <c r="G240" s="378"/>
      <c r="H240" s="378"/>
      <c r="I240" s="378"/>
      <c r="J240" s="378"/>
    </row>
    <row r="241" spans="1:47">
      <c r="A241" s="378"/>
      <c r="B241" s="378"/>
      <c r="C241" s="378"/>
      <c r="D241" s="378"/>
      <c r="E241" s="378"/>
      <c r="F241" s="378"/>
      <c r="G241" s="378"/>
      <c r="H241" s="378"/>
      <c r="I241" s="378"/>
      <c r="J241" s="378"/>
    </row>
    <row r="242" spans="1:47">
      <c r="A242" s="378"/>
      <c r="B242" s="378"/>
      <c r="C242" s="378"/>
      <c r="D242" s="378"/>
      <c r="E242" s="378"/>
      <c r="F242" s="378"/>
      <c r="G242" s="378"/>
      <c r="H242" s="378"/>
      <c r="I242" s="378"/>
      <c r="J242" s="378"/>
    </row>
    <row r="243" spans="1:47">
      <c r="A243" s="378"/>
      <c r="B243" s="378"/>
      <c r="C243" s="378"/>
      <c r="D243" s="378"/>
      <c r="E243" s="378"/>
      <c r="F243" s="378"/>
      <c r="G243" s="378"/>
      <c r="H243" s="378"/>
      <c r="I243" s="378"/>
      <c r="J243" s="378"/>
    </row>
    <row r="244" spans="1:47">
      <c r="A244" s="378"/>
      <c r="B244" s="378"/>
      <c r="C244" s="378"/>
      <c r="D244" s="378"/>
      <c r="E244" s="378"/>
      <c r="F244" s="378"/>
      <c r="G244" s="378"/>
      <c r="H244" s="378"/>
      <c r="I244" s="378"/>
      <c r="J244" s="378"/>
    </row>
    <row r="245" spans="1:47">
      <c r="A245" s="378"/>
      <c r="B245" s="378"/>
      <c r="C245" s="378"/>
      <c r="D245" s="378"/>
      <c r="E245" s="378"/>
      <c r="F245" s="378"/>
      <c r="G245" s="378"/>
      <c r="H245" s="378"/>
      <c r="I245" s="378"/>
      <c r="J245" s="378"/>
    </row>
    <row r="246" spans="1:47">
      <c r="A246" s="378"/>
      <c r="B246" s="410"/>
      <c r="C246" s="410"/>
      <c r="D246" s="410"/>
      <c r="E246" s="410"/>
      <c r="F246" s="378"/>
      <c r="G246" s="378"/>
      <c r="J246" s="410"/>
    </row>
    <row r="247" spans="1:47">
      <c r="A247" s="433"/>
      <c r="B247" s="403"/>
      <c r="C247" s="427"/>
      <c r="D247" s="429"/>
      <c r="E247" s="429"/>
      <c r="F247" s="378"/>
      <c r="G247" s="378"/>
      <c r="H247" s="433"/>
      <c r="I247" s="433"/>
      <c r="J247" s="426"/>
    </row>
    <row r="248" spans="1:47">
      <c r="A248" s="419"/>
      <c r="B248" s="423"/>
      <c r="C248" s="439"/>
      <c r="D248" s="416"/>
      <c r="E248" s="378"/>
      <c r="F248" s="378"/>
      <c r="G248" s="378"/>
      <c r="H248" s="378"/>
      <c r="I248" s="378"/>
      <c r="J248" s="378"/>
    </row>
    <row r="249" spans="1:47">
      <c r="A249" s="378"/>
      <c r="B249" s="378"/>
      <c r="C249" s="378"/>
      <c r="D249" s="378"/>
      <c r="E249" s="378"/>
      <c r="F249" s="378"/>
      <c r="G249" s="378"/>
      <c r="H249" s="378"/>
      <c r="I249" s="378"/>
      <c r="J249" s="378"/>
    </row>
    <row r="250" spans="1:47">
      <c r="A250" s="378"/>
      <c r="B250" s="378"/>
      <c r="C250" s="378"/>
      <c r="D250" s="378"/>
      <c r="E250" s="378"/>
      <c r="F250" s="378"/>
      <c r="G250" s="378"/>
      <c r="H250" s="378"/>
      <c r="I250" s="378"/>
      <c r="J250" s="378"/>
    </row>
    <row r="251" spans="1:47">
      <c r="A251" s="378"/>
      <c r="B251" s="378"/>
      <c r="C251" s="378"/>
      <c r="D251" s="378"/>
      <c r="E251" s="378"/>
      <c r="F251" s="378"/>
      <c r="G251" s="378"/>
      <c r="H251" s="378"/>
      <c r="I251" s="378"/>
      <c r="J251" s="378"/>
    </row>
    <row r="252" spans="1:47">
      <c r="A252" s="378"/>
      <c r="B252" s="378"/>
      <c r="C252" s="378"/>
      <c r="D252" s="378"/>
      <c r="E252" s="378"/>
      <c r="F252" s="378"/>
      <c r="G252" s="378"/>
      <c r="H252" s="378"/>
      <c r="I252" s="378"/>
      <c r="J252" s="378"/>
    </row>
    <row r="253" spans="1:47" s="378" customFormat="1">
      <c r="K253" s="399"/>
      <c r="L253" s="399"/>
      <c r="M253" s="399"/>
      <c r="N253" s="399"/>
      <c r="O253" s="399"/>
      <c r="P253" s="399"/>
      <c r="Q253" s="399"/>
      <c r="R253" s="399"/>
      <c r="S253" s="399"/>
      <c r="T253" s="399"/>
      <c r="U253" s="399"/>
      <c r="V253" s="399"/>
      <c r="W253" s="399"/>
      <c r="X253" s="399"/>
      <c r="Y253" s="399"/>
      <c r="Z253" s="399"/>
      <c r="AA253" s="399"/>
      <c r="AB253" s="399"/>
      <c r="AC253" s="399"/>
      <c r="AD253" s="399"/>
      <c r="AE253" s="399"/>
      <c r="AF253" s="399"/>
      <c r="AG253" s="399"/>
      <c r="AH253" s="399"/>
      <c r="AI253" s="399"/>
      <c r="AJ253" s="399"/>
      <c r="AK253" s="399"/>
      <c r="AL253" s="399"/>
      <c r="AM253" s="399"/>
      <c r="AN253" s="399"/>
      <c r="AO253" s="399"/>
      <c r="AP253" s="399"/>
      <c r="AQ253" s="399"/>
      <c r="AR253" s="399"/>
      <c r="AS253" s="399"/>
      <c r="AT253" s="399"/>
      <c r="AU253" s="399"/>
    </row>
    <row r="254" spans="1:47" s="378" customFormat="1">
      <c r="K254" s="399"/>
      <c r="L254" s="399"/>
      <c r="M254" s="399"/>
      <c r="N254" s="399"/>
      <c r="O254" s="399"/>
      <c r="P254" s="399"/>
      <c r="Q254" s="399"/>
      <c r="R254" s="399"/>
      <c r="S254" s="399"/>
      <c r="T254" s="399"/>
      <c r="U254" s="399"/>
      <c r="V254" s="399"/>
      <c r="W254" s="399"/>
      <c r="X254" s="399"/>
      <c r="Y254" s="399"/>
      <c r="Z254" s="399"/>
      <c r="AA254" s="399"/>
      <c r="AB254" s="399"/>
      <c r="AC254" s="399"/>
      <c r="AD254" s="399"/>
      <c r="AE254" s="399"/>
      <c r="AF254" s="399"/>
      <c r="AG254" s="399"/>
      <c r="AH254" s="399"/>
      <c r="AI254" s="399"/>
      <c r="AJ254" s="399"/>
      <c r="AK254" s="399"/>
      <c r="AL254" s="399"/>
      <c r="AM254" s="399"/>
      <c r="AN254" s="399"/>
      <c r="AO254" s="399"/>
      <c r="AP254" s="399"/>
      <c r="AQ254" s="399"/>
      <c r="AR254" s="399"/>
      <c r="AS254" s="399"/>
      <c r="AT254" s="399"/>
      <c r="AU254" s="399"/>
    </row>
    <row r="255" spans="1:47" s="378" customFormat="1">
      <c r="K255" s="399"/>
      <c r="L255" s="399"/>
      <c r="M255" s="399"/>
      <c r="N255" s="399"/>
      <c r="O255" s="399"/>
      <c r="P255" s="399"/>
      <c r="Q255" s="399"/>
      <c r="R255" s="399"/>
      <c r="S255" s="399"/>
      <c r="T255" s="399"/>
      <c r="U255" s="399"/>
      <c r="V255" s="399"/>
      <c r="W255" s="399"/>
      <c r="X255" s="399"/>
      <c r="Y255" s="399"/>
      <c r="Z255" s="399"/>
      <c r="AA255" s="399"/>
      <c r="AB255" s="399"/>
      <c r="AC255" s="399"/>
      <c r="AD255" s="399"/>
      <c r="AE255" s="399"/>
      <c r="AF255" s="399"/>
      <c r="AG255" s="399"/>
      <c r="AH255" s="399"/>
      <c r="AI255" s="399"/>
      <c r="AJ255" s="399"/>
      <c r="AK255" s="399"/>
      <c r="AL255" s="399"/>
      <c r="AM255" s="399"/>
      <c r="AN255" s="399"/>
      <c r="AO255" s="399"/>
      <c r="AP255" s="399"/>
      <c r="AQ255" s="399"/>
      <c r="AR255" s="399"/>
      <c r="AS255" s="399"/>
      <c r="AT255" s="399"/>
      <c r="AU255" s="399"/>
    </row>
    <row r="256" spans="1:47" s="378" customFormat="1">
      <c r="K256" s="399"/>
      <c r="L256" s="399"/>
      <c r="M256" s="399"/>
      <c r="N256" s="399"/>
      <c r="O256" s="399"/>
      <c r="P256" s="399"/>
      <c r="Q256" s="399"/>
      <c r="R256" s="399"/>
      <c r="S256" s="399"/>
      <c r="T256" s="399"/>
      <c r="U256" s="399"/>
      <c r="V256" s="399"/>
      <c r="W256" s="399"/>
      <c r="X256" s="399"/>
      <c r="Y256" s="399"/>
      <c r="Z256" s="399"/>
      <c r="AA256" s="399"/>
      <c r="AB256" s="399"/>
      <c r="AC256" s="399"/>
      <c r="AD256" s="399"/>
      <c r="AE256" s="399"/>
      <c r="AF256" s="399"/>
      <c r="AG256" s="399"/>
      <c r="AH256" s="399"/>
      <c r="AI256" s="399"/>
      <c r="AJ256" s="399"/>
      <c r="AK256" s="399"/>
      <c r="AL256" s="399"/>
      <c r="AM256" s="399"/>
      <c r="AN256" s="399"/>
      <c r="AO256" s="399"/>
      <c r="AP256" s="399"/>
      <c r="AQ256" s="399"/>
      <c r="AR256" s="399"/>
      <c r="AS256" s="399"/>
      <c r="AT256" s="399"/>
      <c r="AU256" s="399"/>
    </row>
    <row r="257" spans="1:47" s="378" customFormat="1">
      <c r="K257" s="399"/>
      <c r="L257" s="399"/>
      <c r="M257" s="399"/>
      <c r="N257" s="399"/>
      <c r="O257" s="399"/>
      <c r="P257" s="399"/>
      <c r="Q257" s="399"/>
      <c r="R257" s="399"/>
      <c r="S257" s="399"/>
      <c r="T257" s="399"/>
      <c r="U257" s="399"/>
      <c r="V257" s="399"/>
      <c r="W257" s="399"/>
      <c r="X257" s="399"/>
      <c r="Y257" s="399"/>
      <c r="Z257" s="399"/>
      <c r="AA257" s="399"/>
      <c r="AB257" s="399"/>
      <c r="AC257" s="399"/>
      <c r="AD257" s="399"/>
      <c r="AE257" s="399"/>
      <c r="AF257" s="399"/>
      <c r="AG257" s="399"/>
      <c r="AH257" s="399"/>
      <c r="AI257" s="399"/>
      <c r="AJ257" s="399"/>
      <c r="AK257" s="399"/>
      <c r="AL257" s="399"/>
      <c r="AM257" s="399"/>
      <c r="AN257" s="399"/>
      <c r="AO257" s="399"/>
      <c r="AP257" s="399"/>
      <c r="AQ257" s="399"/>
      <c r="AR257" s="399"/>
      <c r="AS257" s="399"/>
      <c r="AT257" s="399"/>
      <c r="AU257" s="399"/>
    </row>
    <row r="258" spans="1:47" s="378" customFormat="1">
      <c r="K258" s="399"/>
      <c r="L258" s="399"/>
      <c r="M258" s="399"/>
      <c r="N258" s="399"/>
      <c r="O258" s="399"/>
      <c r="P258" s="399"/>
      <c r="Q258" s="399"/>
      <c r="R258" s="399"/>
      <c r="S258" s="399"/>
      <c r="T258" s="399"/>
      <c r="U258" s="399"/>
      <c r="V258" s="399"/>
      <c r="W258" s="399"/>
      <c r="X258" s="399"/>
      <c r="Y258" s="399"/>
      <c r="Z258" s="399"/>
      <c r="AA258" s="399"/>
      <c r="AB258" s="399"/>
      <c r="AC258" s="399"/>
      <c r="AD258" s="399"/>
      <c r="AE258" s="399"/>
      <c r="AF258" s="399"/>
      <c r="AG258" s="399"/>
      <c r="AH258" s="399"/>
      <c r="AI258" s="399"/>
      <c r="AJ258" s="399"/>
      <c r="AK258" s="399"/>
      <c r="AL258" s="399"/>
      <c r="AM258" s="399"/>
      <c r="AN258" s="399"/>
      <c r="AO258" s="399"/>
      <c r="AP258" s="399"/>
      <c r="AQ258" s="399"/>
      <c r="AR258" s="399"/>
      <c r="AS258" s="399"/>
      <c r="AT258" s="399"/>
      <c r="AU258" s="399"/>
    </row>
    <row r="259" spans="1:47" s="378" customFormat="1">
      <c r="K259" s="399"/>
      <c r="L259" s="399"/>
      <c r="M259" s="399"/>
      <c r="N259" s="399"/>
      <c r="O259" s="399"/>
      <c r="P259" s="399"/>
      <c r="Q259" s="399"/>
      <c r="R259" s="399"/>
      <c r="S259" s="399"/>
      <c r="T259" s="399"/>
      <c r="U259" s="399"/>
      <c r="V259" s="399"/>
      <c r="W259" s="399"/>
      <c r="X259" s="399"/>
      <c r="Y259" s="399"/>
      <c r="Z259" s="399"/>
      <c r="AA259" s="399"/>
      <c r="AB259" s="399"/>
      <c r="AC259" s="399"/>
      <c r="AD259" s="399"/>
      <c r="AE259" s="399"/>
      <c r="AF259" s="399"/>
      <c r="AG259" s="399"/>
      <c r="AH259" s="399"/>
      <c r="AI259" s="399"/>
      <c r="AJ259" s="399"/>
      <c r="AK259" s="399"/>
      <c r="AL259" s="399"/>
      <c r="AM259" s="399"/>
      <c r="AN259" s="399"/>
      <c r="AO259" s="399"/>
      <c r="AP259" s="399"/>
      <c r="AQ259" s="399"/>
      <c r="AR259" s="399"/>
      <c r="AS259" s="399"/>
      <c r="AT259" s="399"/>
      <c r="AU259" s="399"/>
    </row>
    <row r="260" spans="1:47" s="378" customFormat="1">
      <c r="K260" s="399"/>
      <c r="L260" s="399"/>
      <c r="M260" s="399"/>
      <c r="N260" s="399"/>
      <c r="O260" s="399"/>
      <c r="P260" s="399"/>
      <c r="Q260" s="399"/>
      <c r="R260" s="399"/>
      <c r="S260" s="399"/>
      <c r="T260" s="399"/>
      <c r="U260" s="399"/>
      <c r="V260" s="399"/>
      <c r="W260" s="399"/>
      <c r="X260" s="399"/>
      <c r="Y260" s="399"/>
      <c r="Z260" s="399"/>
      <c r="AA260" s="399"/>
      <c r="AB260" s="399"/>
      <c r="AC260" s="399"/>
      <c r="AD260" s="399"/>
      <c r="AE260" s="399"/>
      <c r="AF260" s="399"/>
      <c r="AG260" s="399"/>
      <c r="AH260" s="399"/>
      <c r="AI260" s="399"/>
      <c r="AJ260" s="399"/>
      <c r="AK260" s="399"/>
      <c r="AL260" s="399"/>
      <c r="AM260" s="399"/>
      <c r="AN260" s="399"/>
      <c r="AO260" s="399"/>
      <c r="AP260" s="399"/>
      <c r="AQ260" s="399"/>
      <c r="AR260" s="399"/>
      <c r="AS260" s="399"/>
      <c r="AT260" s="399"/>
      <c r="AU260" s="399"/>
    </row>
    <row r="261" spans="1:47" s="378" customFormat="1">
      <c r="K261" s="399"/>
      <c r="L261" s="399"/>
      <c r="M261" s="399"/>
      <c r="N261" s="399"/>
      <c r="O261" s="399"/>
      <c r="P261" s="399"/>
      <c r="Q261" s="399"/>
      <c r="R261" s="399"/>
      <c r="S261" s="399"/>
      <c r="T261" s="399"/>
      <c r="U261" s="399"/>
      <c r="V261" s="399"/>
      <c r="W261" s="399"/>
      <c r="X261" s="399"/>
      <c r="Y261" s="399"/>
      <c r="Z261" s="399"/>
      <c r="AA261" s="399"/>
      <c r="AB261" s="399"/>
      <c r="AC261" s="399"/>
      <c r="AD261" s="399"/>
      <c r="AE261" s="399"/>
      <c r="AF261" s="399"/>
      <c r="AG261" s="399"/>
      <c r="AH261" s="399"/>
      <c r="AI261" s="399"/>
      <c r="AJ261" s="399"/>
      <c r="AK261" s="399"/>
      <c r="AL261" s="399"/>
      <c r="AM261" s="399"/>
      <c r="AN261" s="399"/>
      <c r="AO261" s="399"/>
      <c r="AP261" s="399"/>
      <c r="AQ261" s="399"/>
      <c r="AR261" s="399"/>
      <c r="AS261" s="399"/>
      <c r="AT261" s="399"/>
      <c r="AU261" s="399"/>
    </row>
    <row r="262" spans="1:47" s="378" customFormat="1">
      <c r="K262" s="399"/>
      <c r="L262" s="399"/>
      <c r="M262" s="399"/>
      <c r="N262" s="399"/>
      <c r="O262" s="399"/>
      <c r="P262" s="399"/>
      <c r="Q262" s="399"/>
      <c r="R262" s="399"/>
      <c r="S262" s="399"/>
      <c r="T262" s="399"/>
      <c r="U262" s="399"/>
      <c r="V262" s="399"/>
      <c r="W262" s="399"/>
      <c r="X262" s="399"/>
      <c r="Y262" s="399"/>
      <c r="Z262" s="399"/>
      <c r="AA262" s="399"/>
      <c r="AB262" s="399"/>
      <c r="AC262" s="399"/>
      <c r="AD262" s="399"/>
      <c r="AE262" s="399"/>
      <c r="AF262" s="399"/>
      <c r="AG262" s="399"/>
      <c r="AH262" s="399"/>
      <c r="AI262" s="399"/>
      <c r="AJ262" s="399"/>
      <c r="AK262" s="399"/>
      <c r="AL262" s="399"/>
      <c r="AM262" s="399"/>
      <c r="AN262" s="399"/>
      <c r="AO262" s="399"/>
      <c r="AP262" s="399"/>
      <c r="AQ262" s="399"/>
      <c r="AR262" s="399"/>
      <c r="AS262" s="399"/>
      <c r="AT262" s="399"/>
      <c r="AU262" s="399"/>
    </row>
    <row r="263" spans="1:47" s="378" customFormat="1">
      <c r="K263" s="399"/>
      <c r="L263" s="399"/>
      <c r="M263" s="399"/>
      <c r="N263" s="399"/>
      <c r="O263" s="399"/>
      <c r="P263" s="399"/>
      <c r="Q263" s="399"/>
      <c r="R263" s="399"/>
      <c r="S263" s="399"/>
      <c r="T263" s="399"/>
      <c r="U263" s="399"/>
      <c r="V263" s="399"/>
      <c r="W263" s="399"/>
      <c r="X263" s="399"/>
      <c r="Y263" s="399"/>
      <c r="Z263" s="399"/>
      <c r="AA263" s="399"/>
      <c r="AB263" s="399"/>
      <c r="AC263" s="399"/>
      <c r="AD263" s="399"/>
      <c r="AE263" s="399"/>
      <c r="AF263" s="399"/>
      <c r="AG263" s="399"/>
      <c r="AH263" s="399"/>
      <c r="AI263" s="399"/>
      <c r="AJ263" s="399"/>
      <c r="AK263" s="399"/>
      <c r="AL263" s="399"/>
      <c r="AM263" s="399"/>
      <c r="AN263" s="399"/>
      <c r="AO263" s="399"/>
      <c r="AP263" s="399"/>
      <c r="AQ263" s="399"/>
      <c r="AR263" s="399"/>
      <c r="AS263" s="399"/>
      <c r="AT263" s="399"/>
      <c r="AU263" s="399"/>
    </row>
    <row r="264" spans="1:47" s="378" customFormat="1">
      <c r="K264" s="399"/>
      <c r="L264" s="399"/>
      <c r="M264" s="399"/>
      <c r="N264" s="399"/>
      <c r="O264" s="399"/>
      <c r="P264" s="399"/>
      <c r="Q264" s="399"/>
      <c r="R264" s="399"/>
      <c r="S264" s="399"/>
      <c r="T264" s="399"/>
      <c r="U264" s="399"/>
      <c r="V264" s="399"/>
      <c r="W264" s="399"/>
      <c r="X264" s="399"/>
      <c r="Y264" s="399"/>
      <c r="Z264" s="399"/>
      <c r="AA264" s="399"/>
      <c r="AB264" s="399"/>
      <c r="AC264" s="399"/>
      <c r="AD264" s="399"/>
      <c r="AE264" s="399"/>
      <c r="AF264" s="399"/>
      <c r="AG264" s="399"/>
      <c r="AH264" s="399"/>
      <c r="AI264" s="399"/>
      <c r="AJ264" s="399"/>
      <c r="AK264" s="399"/>
      <c r="AL264" s="399"/>
      <c r="AM264" s="399"/>
      <c r="AN264" s="399"/>
      <c r="AO264" s="399"/>
      <c r="AP264" s="399"/>
      <c r="AQ264" s="399"/>
      <c r="AR264" s="399"/>
      <c r="AS264" s="399"/>
      <c r="AT264" s="399"/>
      <c r="AU264" s="399"/>
    </row>
    <row r="265" spans="1:47" s="378" customFormat="1">
      <c r="K265" s="399"/>
      <c r="L265" s="399"/>
      <c r="M265" s="399"/>
      <c r="N265" s="399"/>
      <c r="O265" s="399"/>
      <c r="P265" s="399"/>
      <c r="Q265" s="399"/>
      <c r="R265" s="399"/>
      <c r="S265" s="399"/>
      <c r="T265" s="399"/>
      <c r="U265" s="399"/>
      <c r="V265" s="399"/>
      <c r="W265" s="399"/>
      <c r="X265" s="399"/>
      <c r="Y265" s="399"/>
      <c r="Z265" s="399"/>
      <c r="AA265" s="399"/>
      <c r="AB265" s="399"/>
      <c r="AC265" s="399"/>
      <c r="AD265" s="399"/>
      <c r="AE265" s="399"/>
      <c r="AF265" s="399"/>
      <c r="AG265" s="399"/>
      <c r="AH265" s="399"/>
      <c r="AI265" s="399"/>
      <c r="AJ265" s="399"/>
      <c r="AK265" s="399"/>
      <c r="AL265" s="399"/>
      <c r="AM265" s="399"/>
      <c r="AN265" s="399"/>
      <c r="AO265" s="399"/>
      <c r="AP265" s="399"/>
      <c r="AQ265" s="399"/>
      <c r="AR265" s="399"/>
      <c r="AS265" s="399"/>
      <c r="AT265" s="399"/>
      <c r="AU265" s="399"/>
    </row>
    <row r="266" spans="1:47" s="378" customFormat="1">
      <c r="K266" s="399"/>
      <c r="L266" s="399"/>
      <c r="M266" s="399"/>
      <c r="N266" s="399"/>
      <c r="O266" s="399"/>
      <c r="P266" s="399"/>
      <c r="Q266" s="399"/>
      <c r="R266" s="399"/>
      <c r="S266" s="399"/>
      <c r="T266" s="399"/>
      <c r="U266" s="399"/>
      <c r="V266" s="399"/>
      <c r="W266" s="399"/>
      <c r="X266" s="399"/>
      <c r="Y266" s="399"/>
      <c r="Z266" s="399"/>
      <c r="AA266" s="399"/>
      <c r="AB266" s="399"/>
      <c r="AC266" s="399"/>
      <c r="AD266" s="399"/>
      <c r="AE266" s="399"/>
      <c r="AF266" s="399"/>
      <c r="AG266" s="399"/>
      <c r="AH266" s="399"/>
      <c r="AI266" s="399"/>
      <c r="AJ266" s="399"/>
      <c r="AK266" s="399"/>
      <c r="AL266" s="399"/>
      <c r="AM266" s="399"/>
      <c r="AN266" s="399"/>
      <c r="AO266" s="399"/>
      <c r="AP266" s="399"/>
      <c r="AQ266" s="399"/>
      <c r="AR266" s="399"/>
      <c r="AS266" s="399"/>
      <c r="AT266" s="399"/>
      <c r="AU266" s="399"/>
    </row>
    <row r="267" spans="1:47" s="378" customFormat="1">
      <c r="K267" s="399"/>
      <c r="L267" s="399"/>
      <c r="M267" s="399"/>
      <c r="N267" s="399"/>
      <c r="O267" s="399"/>
      <c r="P267" s="399"/>
      <c r="Q267" s="399"/>
      <c r="R267" s="399"/>
      <c r="S267" s="399"/>
      <c r="T267" s="399"/>
      <c r="U267" s="399"/>
      <c r="V267" s="399"/>
      <c r="W267" s="399"/>
      <c r="X267" s="399"/>
      <c r="Y267" s="399"/>
      <c r="Z267" s="399"/>
      <c r="AA267" s="399"/>
      <c r="AB267" s="399"/>
      <c r="AC267" s="399"/>
      <c r="AD267" s="399"/>
      <c r="AE267" s="399"/>
      <c r="AF267" s="399"/>
      <c r="AG267" s="399"/>
      <c r="AH267" s="399"/>
      <c r="AI267" s="399"/>
      <c r="AJ267" s="399"/>
      <c r="AK267" s="399"/>
      <c r="AL267" s="399"/>
      <c r="AM267" s="399"/>
      <c r="AN267" s="399"/>
      <c r="AO267" s="399"/>
      <c r="AP267" s="399"/>
      <c r="AQ267" s="399"/>
      <c r="AR267" s="399"/>
      <c r="AS267" s="399"/>
      <c r="AT267" s="399"/>
      <c r="AU267" s="399"/>
    </row>
    <row r="268" spans="1:47" s="378" customFormat="1">
      <c r="B268" s="409"/>
      <c r="C268" s="409"/>
      <c r="D268" s="409"/>
      <c r="K268" s="399"/>
      <c r="L268" s="399"/>
      <c r="M268" s="399"/>
      <c r="N268" s="399"/>
      <c r="O268" s="399"/>
      <c r="P268" s="399"/>
      <c r="Q268" s="399"/>
      <c r="R268" s="399"/>
      <c r="S268" s="399"/>
      <c r="T268" s="399"/>
      <c r="U268" s="399"/>
      <c r="V268" s="399"/>
      <c r="W268" s="399"/>
      <c r="X268" s="399"/>
      <c r="Y268" s="399"/>
      <c r="Z268" s="399"/>
      <c r="AA268" s="399"/>
      <c r="AB268" s="399"/>
      <c r="AC268" s="399"/>
      <c r="AD268" s="399"/>
      <c r="AE268" s="399"/>
      <c r="AF268" s="399"/>
      <c r="AG268" s="399"/>
      <c r="AH268" s="399"/>
      <c r="AI268" s="399"/>
      <c r="AJ268" s="399"/>
      <c r="AK268" s="399"/>
      <c r="AL268" s="399"/>
      <c r="AM268" s="399"/>
      <c r="AN268" s="399"/>
      <c r="AO268" s="399"/>
      <c r="AP268" s="399"/>
      <c r="AQ268" s="399"/>
      <c r="AR268" s="399"/>
      <c r="AS268" s="399"/>
      <c r="AT268" s="399"/>
      <c r="AU268" s="399"/>
    </row>
    <row r="269" spans="1:47">
      <c r="A269" s="411"/>
      <c r="B269" s="423"/>
      <c r="C269" s="439"/>
      <c r="D269" s="416"/>
      <c r="E269" s="378"/>
      <c r="F269" s="378"/>
      <c r="G269" s="378"/>
      <c r="H269" s="378"/>
      <c r="I269" s="378"/>
      <c r="J269" s="378"/>
    </row>
    <row r="270" spans="1:47">
      <c r="A270" s="378"/>
      <c r="B270" s="378"/>
      <c r="C270" s="378"/>
      <c r="D270" s="378"/>
      <c r="E270" s="378"/>
      <c r="F270" s="378"/>
      <c r="G270" s="378"/>
      <c r="H270" s="378"/>
      <c r="I270" s="378"/>
      <c r="J270" s="378"/>
    </row>
    <row r="271" spans="1:47">
      <c r="A271" s="378"/>
      <c r="B271" s="378"/>
      <c r="C271" s="378"/>
      <c r="D271" s="378"/>
      <c r="E271" s="378"/>
      <c r="F271" s="378"/>
      <c r="G271" s="378"/>
      <c r="H271" s="378"/>
      <c r="I271" s="378"/>
      <c r="J271" s="378"/>
    </row>
    <row r="272" spans="1:47">
      <c r="A272" s="378"/>
      <c r="B272" s="378"/>
      <c r="C272" s="378"/>
      <c r="D272" s="378"/>
      <c r="E272" s="378"/>
      <c r="F272" s="378"/>
      <c r="G272" s="378"/>
      <c r="H272" s="378"/>
      <c r="I272" s="378"/>
      <c r="J272" s="378"/>
    </row>
    <row r="273" spans="1:47">
      <c r="A273" s="378"/>
      <c r="B273" s="378"/>
      <c r="C273" s="378"/>
      <c r="D273" s="378"/>
      <c r="E273" s="378"/>
      <c r="F273" s="378"/>
      <c r="G273" s="378"/>
      <c r="H273" s="378"/>
      <c r="I273" s="378"/>
      <c r="J273" s="378"/>
    </row>
    <row r="274" spans="1:47">
      <c r="A274" s="378"/>
      <c r="B274" s="378"/>
      <c r="C274" s="378"/>
      <c r="D274" s="378"/>
      <c r="E274" s="378"/>
      <c r="F274" s="378"/>
      <c r="G274" s="378"/>
      <c r="H274" s="378"/>
      <c r="I274" s="378"/>
      <c r="J274" s="378"/>
    </row>
    <row r="275" spans="1:47">
      <c r="A275" s="378"/>
      <c r="B275" s="378"/>
      <c r="C275" s="378"/>
      <c r="D275" s="378"/>
      <c r="E275" s="378"/>
      <c r="F275" s="378"/>
      <c r="G275" s="378"/>
      <c r="H275" s="378"/>
      <c r="I275" s="378"/>
      <c r="J275" s="378"/>
    </row>
    <row r="276" spans="1:47">
      <c r="A276" s="378"/>
      <c r="B276" s="378"/>
      <c r="C276" s="378"/>
      <c r="D276" s="378"/>
      <c r="E276" s="378"/>
      <c r="F276" s="378"/>
      <c r="G276" s="378"/>
      <c r="H276" s="378"/>
      <c r="I276" s="378"/>
      <c r="J276" s="378"/>
    </row>
    <row r="277" spans="1:47">
      <c r="A277" s="378"/>
      <c r="B277" s="378"/>
      <c r="C277" s="378"/>
      <c r="D277" s="378"/>
      <c r="E277" s="378"/>
      <c r="F277" s="378"/>
      <c r="G277" s="378"/>
      <c r="H277" s="378"/>
      <c r="I277" s="378"/>
      <c r="J277" s="378"/>
    </row>
    <row r="278" spans="1:47">
      <c r="A278" s="378"/>
      <c r="B278" s="378"/>
      <c r="C278" s="378"/>
      <c r="D278" s="378"/>
      <c r="E278" s="378"/>
      <c r="F278" s="378"/>
      <c r="G278" s="378"/>
      <c r="H278" s="378"/>
      <c r="I278" s="378"/>
      <c r="J278" s="378"/>
    </row>
    <row r="279" spans="1:47">
      <c r="A279" s="378"/>
      <c r="B279" s="410"/>
      <c r="C279" s="410"/>
      <c r="D279" s="410"/>
      <c r="E279" s="410"/>
      <c r="F279" s="378"/>
      <c r="G279" s="378"/>
      <c r="J279" s="410"/>
    </row>
    <row r="280" spans="1:47">
      <c r="A280" s="425"/>
      <c r="B280" s="426"/>
      <c r="C280" s="427"/>
      <c r="D280" s="429"/>
      <c r="E280" s="429"/>
      <c r="F280" s="378"/>
      <c r="G280" s="378"/>
      <c r="H280" s="425"/>
      <c r="I280" s="425"/>
      <c r="J280" s="426"/>
    </row>
    <row r="281" spans="1:47">
      <c r="J281" s="378"/>
    </row>
    <row r="282" spans="1:47">
      <c r="J282" s="378"/>
    </row>
    <row r="283" spans="1:47">
      <c r="J283" s="378"/>
    </row>
    <row r="284" spans="1:47">
      <c r="A284" s="378"/>
      <c r="B284" s="378"/>
      <c r="C284" s="378"/>
      <c r="D284" s="378"/>
      <c r="E284" s="378"/>
      <c r="F284" s="378"/>
      <c r="G284" s="378"/>
      <c r="H284" s="378"/>
      <c r="I284" s="378"/>
      <c r="J284" s="378"/>
    </row>
    <row r="285" spans="1:47" s="378" customFormat="1">
      <c r="K285" s="399"/>
      <c r="L285" s="399"/>
      <c r="M285" s="399"/>
      <c r="N285" s="399"/>
      <c r="O285" s="399"/>
      <c r="P285" s="399"/>
      <c r="Q285" s="399"/>
      <c r="R285" s="399"/>
      <c r="S285" s="399"/>
      <c r="T285" s="399"/>
      <c r="U285" s="399"/>
      <c r="V285" s="399"/>
      <c r="W285" s="399"/>
      <c r="X285" s="399"/>
      <c r="Y285" s="399"/>
      <c r="Z285" s="399"/>
      <c r="AA285" s="399"/>
      <c r="AB285" s="399"/>
      <c r="AC285" s="399"/>
      <c r="AD285" s="399"/>
      <c r="AE285" s="399"/>
      <c r="AF285" s="399"/>
      <c r="AG285" s="399"/>
      <c r="AH285" s="399"/>
      <c r="AI285" s="399"/>
      <c r="AJ285" s="399"/>
      <c r="AK285" s="399"/>
      <c r="AL285" s="399"/>
      <c r="AM285" s="399"/>
      <c r="AN285" s="399"/>
      <c r="AO285" s="399"/>
      <c r="AP285" s="399"/>
      <c r="AQ285" s="399"/>
      <c r="AR285" s="399"/>
      <c r="AS285" s="399"/>
      <c r="AT285" s="399"/>
      <c r="AU285" s="399"/>
    </row>
    <row r="286" spans="1:47" s="378" customFormat="1">
      <c r="K286" s="399"/>
      <c r="L286" s="399"/>
      <c r="M286" s="399"/>
      <c r="N286" s="399"/>
      <c r="O286" s="399"/>
      <c r="P286" s="399"/>
      <c r="Q286" s="399"/>
      <c r="R286" s="399"/>
      <c r="S286" s="399"/>
      <c r="T286" s="399"/>
      <c r="U286" s="399"/>
      <c r="V286" s="399"/>
      <c r="W286" s="399"/>
      <c r="X286" s="399"/>
      <c r="Y286" s="399"/>
      <c r="Z286" s="399"/>
      <c r="AA286" s="399"/>
      <c r="AB286" s="399"/>
      <c r="AC286" s="399"/>
      <c r="AD286" s="399"/>
      <c r="AE286" s="399"/>
      <c r="AF286" s="399"/>
      <c r="AG286" s="399"/>
      <c r="AH286" s="399"/>
      <c r="AI286" s="399"/>
      <c r="AJ286" s="399"/>
      <c r="AK286" s="399"/>
      <c r="AL286" s="399"/>
      <c r="AM286" s="399"/>
      <c r="AN286" s="399"/>
      <c r="AO286" s="399"/>
      <c r="AP286" s="399"/>
      <c r="AQ286" s="399"/>
      <c r="AR286" s="399"/>
      <c r="AS286" s="399"/>
      <c r="AT286" s="399"/>
      <c r="AU286" s="399"/>
    </row>
    <row r="287" spans="1:47" s="378" customFormat="1">
      <c r="K287" s="399"/>
      <c r="L287" s="399"/>
      <c r="M287" s="399"/>
      <c r="N287" s="399"/>
      <c r="O287" s="399"/>
      <c r="P287" s="399"/>
      <c r="Q287" s="399"/>
      <c r="R287" s="399"/>
      <c r="S287" s="399"/>
      <c r="T287" s="399"/>
      <c r="U287" s="399"/>
      <c r="V287" s="399"/>
      <c r="W287" s="399"/>
      <c r="X287" s="399"/>
      <c r="Y287" s="399"/>
      <c r="Z287" s="399"/>
      <c r="AA287" s="399"/>
      <c r="AB287" s="399"/>
      <c r="AC287" s="399"/>
      <c r="AD287" s="399"/>
      <c r="AE287" s="399"/>
      <c r="AF287" s="399"/>
      <c r="AG287" s="399"/>
      <c r="AH287" s="399"/>
      <c r="AI287" s="399"/>
      <c r="AJ287" s="399"/>
      <c r="AK287" s="399"/>
      <c r="AL287" s="399"/>
      <c r="AM287" s="399"/>
      <c r="AN287" s="399"/>
      <c r="AO287" s="399"/>
      <c r="AP287" s="399"/>
      <c r="AQ287" s="399"/>
      <c r="AR287" s="399"/>
      <c r="AS287" s="399"/>
      <c r="AT287" s="399"/>
      <c r="AU287" s="399"/>
    </row>
    <row r="288" spans="1:47" s="378" customFormat="1">
      <c r="K288" s="399"/>
      <c r="L288" s="399"/>
      <c r="M288" s="399"/>
      <c r="N288" s="399"/>
      <c r="O288" s="399"/>
      <c r="P288" s="399"/>
      <c r="Q288" s="399"/>
      <c r="R288" s="399"/>
      <c r="S288" s="399"/>
      <c r="T288" s="399"/>
      <c r="U288" s="399"/>
      <c r="V288" s="399"/>
      <c r="W288" s="399"/>
      <c r="X288" s="399"/>
      <c r="Y288" s="399"/>
      <c r="Z288" s="399"/>
      <c r="AA288" s="399"/>
      <c r="AB288" s="399"/>
      <c r="AC288" s="399"/>
      <c r="AD288" s="399"/>
      <c r="AE288" s="399"/>
      <c r="AF288" s="399"/>
      <c r="AG288" s="399"/>
      <c r="AH288" s="399"/>
      <c r="AI288" s="399"/>
      <c r="AJ288" s="399"/>
      <c r="AK288" s="399"/>
      <c r="AL288" s="399"/>
      <c r="AM288" s="399"/>
      <c r="AN288" s="399"/>
      <c r="AO288" s="399"/>
      <c r="AP288" s="399"/>
      <c r="AQ288" s="399"/>
      <c r="AR288" s="399"/>
      <c r="AS288" s="399"/>
      <c r="AT288" s="399"/>
      <c r="AU288" s="399"/>
    </row>
    <row r="289" spans="1:47" s="378" customFormat="1">
      <c r="B289" s="409"/>
      <c r="C289" s="409"/>
      <c r="D289" s="409"/>
      <c r="K289" s="399"/>
      <c r="L289" s="399"/>
      <c r="M289" s="399"/>
      <c r="N289" s="399"/>
      <c r="O289" s="399"/>
      <c r="P289" s="399"/>
      <c r="Q289" s="399"/>
      <c r="R289" s="399"/>
      <c r="S289" s="399"/>
      <c r="T289" s="399"/>
      <c r="U289" s="399"/>
      <c r="V289" s="399"/>
      <c r="W289" s="399"/>
      <c r="X289" s="399"/>
      <c r="Y289" s="399"/>
      <c r="Z289" s="399"/>
      <c r="AA289" s="399"/>
      <c r="AB289" s="399"/>
      <c r="AC289" s="399"/>
      <c r="AD289" s="399"/>
      <c r="AE289" s="399"/>
      <c r="AF289" s="399"/>
      <c r="AG289" s="399"/>
      <c r="AH289" s="399"/>
      <c r="AI289" s="399"/>
      <c r="AJ289" s="399"/>
      <c r="AK289" s="399"/>
      <c r="AL289" s="399"/>
      <c r="AM289" s="399"/>
      <c r="AN289" s="399"/>
      <c r="AO289" s="399"/>
      <c r="AP289" s="399"/>
      <c r="AQ289" s="399"/>
      <c r="AR289" s="399"/>
      <c r="AS289" s="399"/>
      <c r="AT289" s="399"/>
      <c r="AU289" s="399"/>
    </row>
    <row r="290" spans="1:47" s="378" customFormat="1">
      <c r="A290" s="411"/>
      <c r="B290" s="423"/>
      <c r="C290" s="439"/>
      <c r="D290" s="416"/>
      <c r="K290" s="399"/>
      <c r="L290" s="399"/>
      <c r="M290" s="399"/>
      <c r="N290" s="399"/>
      <c r="O290" s="399"/>
      <c r="P290" s="399"/>
      <c r="Q290" s="399"/>
      <c r="R290" s="399"/>
      <c r="S290" s="399"/>
      <c r="T290" s="399"/>
      <c r="U290" s="399"/>
      <c r="V290" s="399"/>
      <c r="W290" s="399"/>
      <c r="X290" s="399"/>
      <c r="Y290" s="399"/>
      <c r="Z290" s="399"/>
      <c r="AA290" s="399"/>
      <c r="AB290" s="399"/>
      <c r="AC290" s="399"/>
      <c r="AD290" s="399"/>
      <c r="AE290" s="399"/>
      <c r="AF290" s="399"/>
      <c r="AG290" s="399"/>
      <c r="AH290" s="399"/>
      <c r="AI290" s="399"/>
      <c r="AJ290" s="399"/>
      <c r="AK290" s="399"/>
      <c r="AL290" s="399"/>
      <c r="AM290" s="399"/>
      <c r="AN290" s="399"/>
      <c r="AO290" s="399"/>
      <c r="AP290" s="399"/>
      <c r="AQ290" s="399"/>
      <c r="AR290" s="399"/>
      <c r="AS290" s="399"/>
      <c r="AT290" s="399"/>
      <c r="AU290" s="399"/>
    </row>
    <row r="291" spans="1:47" s="378" customFormat="1">
      <c r="K291" s="399"/>
      <c r="L291" s="399"/>
      <c r="M291" s="399"/>
      <c r="N291" s="399"/>
      <c r="O291" s="399"/>
      <c r="P291" s="399"/>
      <c r="Q291" s="399"/>
      <c r="R291" s="399"/>
      <c r="S291" s="399"/>
      <c r="T291" s="399"/>
      <c r="U291" s="399"/>
      <c r="V291" s="399"/>
      <c r="W291" s="399"/>
      <c r="X291" s="399"/>
      <c r="Y291" s="399"/>
      <c r="Z291" s="399"/>
      <c r="AA291" s="399"/>
      <c r="AB291" s="399"/>
      <c r="AC291" s="399"/>
      <c r="AD291" s="399"/>
      <c r="AE291" s="399"/>
      <c r="AF291" s="399"/>
      <c r="AG291" s="399"/>
      <c r="AH291" s="399"/>
      <c r="AI291" s="399"/>
      <c r="AJ291" s="399"/>
      <c r="AK291" s="399"/>
      <c r="AL291" s="399"/>
      <c r="AM291" s="399"/>
      <c r="AN291" s="399"/>
      <c r="AO291" s="399"/>
      <c r="AP291" s="399"/>
      <c r="AQ291" s="399"/>
      <c r="AR291" s="399"/>
      <c r="AS291" s="399"/>
      <c r="AT291" s="399"/>
      <c r="AU291" s="399"/>
    </row>
    <row r="292" spans="1:47" s="378" customFormat="1">
      <c r="K292" s="399"/>
      <c r="L292" s="399"/>
      <c r="M292" s="399"/>
      <c r="N292" s="399"/>
      <c r="O292" s="399"/>
      <c r="P292" s="399"/>
      <c r="Q292" s="399"/>
      <c r="R292" s="399"/>
      <c r="S292" s="399"/>
      <c r="T292" s="399"/>
      <c r="U292" s="399"/>
      <c r="V292" s="399"/>
      <c r="W292" s="399"/>
      <c r="X292" s="399"/>
      <c r="Y292" s="399"/>
      <c r="Z292" s="399"/>
      <c r="AA292" s="399"/>
      <c r="AB292" s="399"/>
      <c r="AC292" s="399"/>
      <c r="AD292" s="399"/>
      <c r="AE292" s="399"/>
      <c r="AF292" s="399"/>
      <c r="AG292" s="399"/>
      <c r="AH292" s="399"/>
      <c r="AI292" s="399"/>
      <c r="AJ292" s="399"/>
      <c r="AK292" s="399"/>
      <c r="AL292" s="399"/>
      <c r="AM292" s="399"/>
      <c r="AN292" s="399"/>
      <c r="AO292" s="399"/>
      <c r="AP292" s="399"/>
      <c r="AQ292" s="399"/>
      <c r="AR292" s="399"/>
      <c r="AS292" s="399"/>
      <c r="AT292" s="399"/>
      <c r="AU292" s="399"/>
    </row>
    <row r="293" spans="1:47" s="378" customFormat="1">
      <c r="K293" s="399"/>
      <c r="L293" s="399"/>
      <c r="M293" s="399"/>
      <c r="N293" s="399"/>
      <c r="O293" s="399"/>
      <c r="P293" s="399"/>
      <c r="Q293" s="399"/>
      <c r="R293" s="399"/>
      <c r="S293" s="399"/>
      <c r="T293" s="399"/>
      <c r="U293" s="399"/>
      <c r="V293" s="399"/>
      <c r="W293" s="399"/>
      <c r="X293" s="399"/>
      <c r="Y293" s="399"/>
      <c r="Z293" s="399"/>
      <c r="AA293" s="399"/>
      <c r="AB293" s="399"/>
      <c r="AC293" s="399"/>
      <c r="AD293" s="399"/>
      <c r="AE293" s="399"/>
      <c r="AF293" s="399"/>
      <c r="AG293" s="399"/>
      <c r="AH293" s="399"/>
      <c r="AI293" s="399"/>
      <c r="AJ293" s="399"/>
      <c r="AK293" s="399"/>
      <c r="AL293" s="399"/>
      <c r="AM293" s="399"/>
      <c r="AN293" s="399"/>
      <c r="AO293" s="399"/>
      <c r="AP293" s="399"/>
      <c r="AQ293" s="399"/>
      <c r="AR293" s="399"/>
      <c r="AS293" s="399"/>
      <c r="AT293" s="399"/>
      <c r="AU293" s="399"/>
    </row>
    <row r="294" spans="1:47" s="378" customFormat="1">
      <c r="K294" s="399"/>
      <c r="L294" s="399"/>
      <c r="M294" s="399"/>
      <c r="N294" s="399"/>
      <c r="O294" s="399"/>
      <c r="P294" s="399"/>
      <c r="Q294" s="399"/>
      <c r="R294" s="399"/>
      <c r="S294" s="399"/>
      <c r="T294" s="399"/>
      <c r="U294" s="399"/>
      <c r="V294" s="399"/>
      <c r="W294" s="399"/>
      <c r="X294" s="399"/>
      <c r="Y294" s="399"/>
      <c r="Z294" s="399"/>
      <c r="AA294" s="399"/>
      <c r="AB294" s="399"/>
      <c r="AC294" s="399"/>
      <c r="AD294" s="399"/>
      <c r="AE294" s="399"/>
      <c r="AF294" s="399"/>
      <c r="AG294" s="399"/>
      <c r="AH294" s="399"/>
      <c r="AI294" s="399"/>
      <c r="AJ294" s="399"/>
      <c r="AK294" s="399"/>
      <c r="AL294" s="399"/>
      <c r="AM294" s="399"/>
      <c r="AN294" s="399"/>
      <c r="AO294" s="399"/>
      <c r="AP294" s="399"/>
      <c r="AQ294" s="399"/>
      <c r="AR294" s="399"/>
      <c r="AS294" s="399"/>
      <c r="AT294" s="399"/>
      <c r="AU294" s="399"/>
    </row>
    <row r="295" spans="1:47" s="378" customFormat="1">
      <c r="K295" s="399"/>
      <c r="L295" s="399"/>
      <c r="M295" s="399"/>
      <c r="N295" s="399"/>
      <c r="O295" s="399"/>
      <c r="P295" s="399"/>
      <c r="Q295" s="399"/>
      <c r="R295" s="399"/>
      <c r="S295" s="399"/>
      <c r="T295" s="399"/>
      <c r="U295" s="399"/>
      <c r="V295" s="399"/>
      <c r="W295" s="399"/>
      <c r="X295" s="399"/>
      <c r="Y295" s="399"/>
      <c r="Z295" s="399"/>
      <c r="AA295" s="399"/>
      <c r="AB295" s="399"/>
      <c r="AC295" s="399"/>
      <c r="AD295" s="399"/>
      <c r="AE295" s="399"/>
      <c r="AF295" s="399"/>
      <c r="AG295" s="399"/>
      <c r="AH295" s="399"/>
      <c r="AI295" s="399"/>
      <c r="AJ295" s="399"/>
      <c r="AK295" s="399"/>
      <c r="AL295" s="399"/>
      <c r="AM295" s="399"/>
      <c r="AN295" s="399"/>
      <c r="AO295" s="399"/>
      <c r="AP295" s="399"/>
      <c r="AQ295" s="399"/>
      <c r="AR295" s="399"/>
      <c r="AS295" s="399"/>
      <c r="AT295" s="399"/>
      <c r="AU295" s="399"/>
    </row>
    <row r="296" spans="1:47" s="378" customFormat="1">
      <c r="K296" s="399"/>
      <c r="L296" s="399"/>
      <c r="M296" s="399"/>
      <c r="N296" s="399"/>
      <c r="O296" s="399"/>
      <c r="P296" s="399"/>
      <c r="Q296" s="399"/>
      <c r="R296" s="399"/>
      <c r="S296" s="399"/>
      <c r="T296" s="399"/>
      <c r="U296" s="399"/>
      <c r="V296" s="399"/>
      <c r="W296" s="399"/>
      <c r="X296" s="399"/>
      <c r="Y296" s="399"/>
      <c r="Z296" s="399"/>
      <c r="AA296" s="399"/>
      <c r="AB296" s="399"/>
      <c r="AC296" s="399"/>
      <c r="AD296" s="399"/>
      <c r="AE296" s="399"/>
      <c r="AF296" s="399"/>
      <c r="AG296" s="399"/>
      <c r="AH296" s="399"/>
      <c r="AI296" s="399"/>
      <c r="AJ296" s="399"/>
      <c r="AK296" s="399"/>
      <c r="AL296" s="399"/>
      <c r="AM296" s="399"/>
      <c r="AN296" s="399"/>
      <c r="AO296" s="399"/>
      <c r="AP296" s="399"/>
      <c r="AQ296" s="399"/>
      <c r="AR296" s="399"/>
      <c r="AS296" s="399"/>
      <c r="AT296" s="399"/>
      <c r="AU296" s="399"/>
    </row>
    <row r="297" spans="1:47" s="378" customFormat="1">
      <c r="K297" s="399"/>
      <c r="L297" s="399"/>
      <c r="M297" s="399"/>
      <c r="N297" s="399"/>
      <c r="O297" s="399"/>
      <c r="P297" s="399"/>
      <c r="Q297" s="399"/>
      <c r="R297" s="399"/>
      <c r="S297" s="399"/>
      <c r="T297" s="399"/>
      <c r="U297" s="399"/>
      <c r="V297" s="399"/>
      <c r="W297" s="399"/>
      <c r="X297" s="399"/>
      <c r="Y297" s="399"/>
      <c r="Z297" s="399"/>
      <c r="AA297" s="399"/>
      <c r="AB297" s="399"/>
      <c r="AC297" s="399"/>
      <c r="AD297" s="399"/>
      <c r="AE297" s="399"/>
      <c r="AF297" s="399"/>
      <c r="AG297" s="399"/>
      <c r="AH297" s="399"/>
      <c r="AI297" s="399"/>
      <c r="AJ297" s="399"/>
      <c r="AK297" s="399"/>
      <c r="AL297" s="399"/>
      <c r="AM297" s="399"/>
      <c r="AN297" s="399"/>
      <c r="AO297" s="399"/>
      <c r="AP297" s="399"/>
      <c r="AQ297" s="399"/>
      <c r="AR297" s="399"/>
      <c r="AS297" s="399"/>
      <c r="AT297" s="399"/>
      <c r="AU297" s="399"/>
    </row>
    <row r="298" spans="1:47" s="378" customFormat="1">
      <c r="K298" s="399"/>
      <c r="L298" s="399"/>
      <c r="M298" s="399"/>
      <c r="N298" s="399"/>
      <c r="O298" s="399"/>
      <c r="P298" s="399"/>
      <c r="Q298" s="399"/>
      <c r="R298" s="399"/>
      <c r="S298" s="399"/>
      <c r="T298" s="399"/>
      <c r="U298" s="399"/>
      <c r="V298" s="399"/>
      <c r="W298" s="399"/>
      <c r="X298" s="399"/>
      <c r="Y298" s="399"/>
      <c r="Z298" s="399"/>
      <c r="AA298" s="399"/>
      <c r="AB298" s="399"/>
      <c r="AC298" s="399"/>
      <c r="AD298" s="399"/>
      <c r="AE298" s="399"/>
      <c r="AF298" s="399"/>
      <c r="AG298" s="399"/>
      <c r="AH298" s="399"/>
      <c r="AI298" s="399"/>
      <c r="AJ298" s="399"/>
      <c r="AK298" s="399"/>
      <c r="AL298" s="399"/>
      <c r="AM298" s="399"/>
      <c r="AN298" s="399"/>
      <c r="AO298" s="399"/>
      <c r="AP298" s="399"/>
      <c r="AQ298" s="399"/>
      <c r="AR298" s="399"/>
      <c r="AS298" s="399"/>
      <c r="AT298" s="399"/>
      <c r="AU298" s="399"/>
    </row>
    <row r="299" spans="1:47" s="378" customFormat="1">
      <c r="K299" s="399"/>
      <c r="L299" s="399"/>
      <c r="M299" s="399"/>
      <c r="N299" s="399"/>
      <c r="O299" s="399"/>
      <c r="P299" s="399"/>
      <c r="Q299" s="399"/>
      <c r="R299" s="399"/>
      <c r="S299" s="399"/>
      <c r="T299" s="399"/>
      <c r="U299" s="399"/>
      <c r="V299" s="399"/>
      <c r="W299" s="399"/>
      <c r="X299" s="399"/>
      <c r="Y299" s="399"/>
      <c r="Z299" s="399"/>
      <c r="AA299" s="399"/>
      <c r="AB299" s="399"/>
      <c r="AC299" s="399"/>
      <c r="AD299" s="399"/>
      <c r="AE299" s="399"/>
      <c r="AF299" s="399"/>
      <c r="AG299" s="399"/>
      <c r="AH299" s="399"/>
      <c r="AI299" s="399"/>
      <c r="AJ299" s="399"/>
      <c r="AK299" s="399"/>
      <c r="AL299" s="399"/>
      <c r="AM299" s="399"/>
      <c r="AN299" s="399"/>
      <c r="AO299" s="399"/>
      <c r="AP299" s="399"/>
      <c r="AQ299" s="399"/>
      <c r="AR299" s="399"/>
      <c r="AS299" s="399"/>
      <c r="AT299" s="399"/>
      <c r="AU299" s="399"/>
    </row>
    <row r="300" spans="1:47" s="378" customFormat="1">
      <c r="K300" s="399"/>
      <c r="L300" s="399"/>
      <c r="M300" s="399"/>
      <c r="N300" s="399"/>
      <c r="O300" s="399"/>
      <c r="P300" s="399"/>
      <c r="Q300" s="399"/>
      <c r="R300" s="399"/>
      <c r="S300" s="399"/>
      <c r="T300" s="399"/>
      <c r="U300" s="399"/>
      <c r="V300" s="399"/>
      <c r="W300" s="399"/>
      <c r="X300" s="399"/>
      <c r="Y300" s="399"/>
      <c r="Z300" s="399"/>
      <c r="AA300" s="399"/>
      <c r="AB300" s="399"/>
      <c r="AC300" s="399"/>
      <c r="AD300" s="399"/>
      <c r="AE300" s="399"/>
      <c r="AF300" s="399"/>
      <c r="AG300" s="399"/>
      <c r="AH300" s="399"/>
      <c r="AI300" s="399"/>
      <c r="AJ300" s="399"/>
      <c r="AK300" s="399"/>
      <c r="AL300" s="399"/>
      <c r="AM300" s="399"/>
      <c r="AN300" s="399"/>
      <c r="AO300" s="399"/>
      <c r="AP300" s="399"/>
      <c r="AQ300" s="399"/>
      <c r="AR300" s="399"/>
      <c r="AS300" s="399"/>
      <c r="AT300" s="399"/>
      <c r="AU300" s="399"/>
    </row>
    <row r="301" spans="1:47">
      <c r="A301" s="378"/>
      <c r="B301" s="378"/>
      <c r="C301" s="378"/>
      <c r="D301" s="378"/>
      <c r="E301" s="378"/>
      <c r="F301" s="378"/>
      <c r="G301" s="378"/>
      <c r="H301" s="378"/>
      <c r="I301" s="378"/>
      <c r="J301" s="378"/>
    </row>
    <row r="302" spans="1:47">
      <c r="A302" s="378"/>
      <c r="B302" s="378"/>
      <c r="C302" s="378"/>
      <c r="D302" s="378"/>
      <c r="E302" s="378"/>
      <c r="F302" s="378"/>
      <c r="G302" s="378"/>
      <c r="H302" s="378"/>
      <c r="I302" s="378"/>
      <c r="J302" s="378"/>
    </row>
    <row r="303" spans="1:47">
      <c r="A303" s="378"/>
      <c r="B303" s="378"/>
      <c r="C303" s="378"/>
      <c r="D303" s="378"/>
      <c r="E303" s="378"/>
      <c r="F303" s="378"/>
      <c r="G303" s="378"/>
      <c r="H303" s="378"/>
      <c r="I303" s="378"/>
      <c r="J303" s="378"/>
    </row>
    <row r="304" spans="1:47">
      <c r="A304" s="378"/>
      <c r="B304" s="378"/>
      <c r="C304" s="378"/>
      <c r="D304" s="378"/>
      <c r="E304" s="378"/>
      <c r="F304" s="378"/>
      <c r="G304" s="378"/>
      <c r="H304" s="378"/>
      <c r="I304" s="378"/>
      <c r="J304" s="378"/>
    </row>
    <row r="305" spans="1:47">
      <c r="A305" s="378"/>
      <c r="B305" s="378"/>
      <c r="C305" s="378"/>
      <c r="D305" s="378"/>
      <c r="E305" s="378"/>
      <c r="F305" s="378"/>
      <c r="G305" s="378"/>
      <c r="H305" s="378"/>
      <c r="I305" s="378"/>
      <c r="J305" s="378"/>
    </row>
    <row r="306" spans="1:47">
      <c r="A306" s="378"/>
      <c r="B306" s="378"/>
      <c r="C306" s="378"/>
      <c r="D306" s="378"/>
      <c r="E306" s="378"/>
      <c r="F306" s="378"/>
      <c r="G306" s="378"/>
      <c r="H306" s="378"/>
      <c r="I306" s="378"/>
      <c r="J306" s="378"/>
    </row>
    <row r="307" spans="1:47">
      <c r="A307" s="378"/>
      <c r="B307" s="378"/>
      <c r="C307" s="378"/>
      <c r="D307" s="378"/>
      <c r="E307" s="378"/>
      <c r="F307" s="378"/>
      <c r="G307" s="378"/>
      <c r="H307" s="378"/>
      <c r="I307" s="378"/>
      <c r="J307" s="378"/>
    </row>
    <row r="308" spans="1:47">
      <c r="A308" s="378"/>
      <c r="B308" s="378"/>
      <c r="C308" s="378"/>
      <c r="D308" s="378"/>
      <c r="E308" s="378"/>
      <c r="F308" s="378"/>
      <c r="G308" s="378"/>
      <c r="H308" s="378"/>
      <c r="I308" s="378"/>
      <c r="J308" s="378"/>
    </row>
    <row r="309" spans="1:47">
      <c r="A309" s="378"/>
      <c r="B309" s="378"/>
      <c r="C309" s="378"/>
      <c r="D309" s="378"/>
      <c r="E309" s="378"/>
      <c r="F309" s="378"/>
      <c r="G309" s="378"/>
      <c r="H309" s="378"/>
      <c r="I309" s="378"/>
      <c r="J309" s="378"/>
    </row>
    <row r="310" spans="1:47">
      <c r="A310" s="378"/>
      <c r="B310" s="409"/>
      <c r="C310" s="409"/>
      <c r="D310" s="409"/>
      <c r="E310" s="378"/>
      <c r="F310" s="378"/>
      <c r="G310" s="378"/>
      <c r="H310" s="378"/>
      <c r="I310" s="378"/>
      <c r="J310" s="378"/>
    </row>
    <row r="311" spans="1:47">
      <c r="A311" s="411"/>
      <c r="B311" s="423"/>
      <c r="C311" s="439"/>
      <c r="D311" s="416"/>
      <c r="E311" s="378"/>
      <c r="F311" s="378"/>
      <c r="G311" s="378"/>
      <c r="H311" s="378"/>
      <c r="I311" s="378"/>
      <c r="J311" s="378"/>
    </row>
    <row r="312" spans="1:47">
      <c r="A312" s="378"/>
      <c r="B312" s="410"/>
      <c r="C312" s="410"/>
      <c r="D312" s="410"/>
      <c r="E312" s="410"/>
      <c r="F312" s="410"/>
      <c r="G312" s="410"/>
      <c r="H312" s="378"/>
      <c r="I312" s="378"/>
      <c r="J312" s="378"/>
      <c r="K312" s="410"/>
    </row>
    <row r="313" spans="1:47">
      <c r="A313" s="433"/>
      <c r="B313" s="426"/>
      <c r="C313" s="426"/>
      <c r="D313" s="427"/>
      <c r="E313" s="429"/>
      <c r="F313" s="429"/>
      <c r="G313" s="429"/>
      <c r="H313" s="378"/>
      <c r="I313" s="378"/>
      <c r="J313" s="378"/>
      <c r="K313" s="429"/>
    </row>
    <row r="314" spans="1:47">
      <c r="J314" s="378"/>
    </row>
    <row r="315" spans="1:47">
      <c r="A315" s="378"/>
      <c r="B315" s="378"/>
      <c r="C315" s="378"/>
      <c r="D315" s="378"/>
      <c r="E315" s="378"/>
      <c r="F315" s="378"/>
      <c r="G315" s="378"/>
      <c r="H315" s="378"/>
      <c r="I315" s="378"/>
      <c r="J315" s="378"/>
    </row>
    <row r="316" spans="1:47">
      <c r="A316" s="378"/>
      <c r="B316" s="378"/>
      <c r="C316" s="378"/>
      <c r="D316" s="378"/>
      <c r="E316" s="378"/>
      <c r="F316" s="378"/>
      <c r="G316" s="378"/>
      <c r="H316" s="378"/>
      <c r="I316" s="378"/>
      <c r="J316" s="378"/>
    </row>
    <row r="317" spans="1:47" s="378" customFormat="1">
      <c r="K317" s="399"/>
      <c r="L317" s="399"/>
      <c r="M317" s="399"/>
      <c r="N317" s="399"/>
      <c r="O317" s="399"/>
      <c r="P317" s="399"/>
      <c r="Q317" s="399"/>
      <c r="R317" s="399"/>
      <c r="S317" s="399"/>
      <c r="T317" s="399"/>
      <c r="U317" s="399"/>
      <c r="V317" s="399"/>
      <c r="W317" s="399"/>
      <c r="X317" s="399"/>
      <c r="Y317" s="399"/>
      <c r="Z317" s="399"/>
      <c r="AA317" s="399"/>
      <c r="AB317" s="399"/>
      <c r="AC317" s="399"/>
      <c r="AD317" s="399"/>
      <c r="AE317" s="399"/>
      <c r="AF317" s="399"/>
      <c r="AG317" s="399"/>
      <c r="AH317" s="399"/>
      <c r="AI317" s="399"/>
      <c r="AJ317" s="399"/>
      <c r="AK317" s="399"/>
      <c r="AL317" s="399"/>
      <c r="AM317" s="399"/>
      <c r="AN317" s="399"/>
      <c r="AO317" s="399"/>
      <c r="AP317" s="399"/>
      <c r="AQ317" s="399"/>
      <c r="AR317" s="399"/>
      <c r="AS317" s="399"/>
      <c r="AT317" s="399"/>
      <c r="AU317" s="399"/>
    </row>
    <row r="318" spans="1:47" s="378" customFormat="1">
      <c r="K318" s="399"/>
      <c r="L318" s="399"/>
      <c r="M318" s="399"/>
      <c r="N318" s="399"/>
      <c r="O318" s="399"/>
      <c r="P318" s="399"/>
      <c r="Q318" s="399"/>
      <c r="R318" s="399"/>
      <c r="S318" s="399"/>
      <c r="T318" s="399"/>
      <c r="U318" s="399"/>
      <c r="V318" s="399"/>
      <c r="W318" s="399"/>
      <c r="X318" s="399"/>
      <c r="Y318" s="399"/>
      <c r="Z318" s="399"/>
      <c r="AA318" s="399"/>
      <c r="AB318" s="399"/>
      <c r="AC318" s="399"/>
      <c r="AD318" s="399"/>
      <c r="AE318" s="399"/>
      <c r="AF318" s="399"/>
      <c r="AG318" s="399"/>
      <c r="AH318" s="399"/>
      <c r="AI318" s="399"/>
      <c r="AJ318" s="399"/>
      <c r="AK318" s="399"/>
      <c r="AL318" s="399"/>
      <c r="AM318" s="399"/>
      <c r="AN318" s="399"/>
      <c r="AO318" s="399"/>
      <c r="AP318" s="399"/>
      <c r="AQ318" s="399"/>
      <c r="AR318" s="399"/>
      <c r="AS318" s="399"/>
      <c r="AT318" s="399"/>
      <c r="AU318" s="399"/>
    </row>
    <row r="319" spans="1:47" s="378" customFormat="1">
      <c r="K319" s="399"/>
      <c r="L319" s="399"/>
      <c r="M319" s="399"/>
      <c r="N319" s="399"/>
      <c r="O319" s="399"/>
      <c r="P319" s="399"/>
      <c r="Q319" s="399"/>
      <c r="R319" s="399"/>
      <c r="S319" s="399"/>
      <c r="T319" s="399"/>
      <c r="U319" s="399"/>
      <c r="V319" s="399"/>
      <c r="W319" s="399"/>
      <c r="X319" s="399"/>
      <c r="Y319" s="399"/>
      <c r="Z319" s="399"/>
      <c r="AA319" s="399"/>
      <c r="AB319" s="399"/>
      <c r="AC319" s="399"/>
      <c r="AD319" s="399"/>
      <c r="AE319" s="399"/>
      <c r="AF319" s="399"/>
      <c r="AG319" s="399"/>
      <c r="AH319" s="399"/>
      <c r="AI319" s="399"/>
      <c r="AJ319" s="399"/>
      <c r="AK319" s="399"/>
      <c r="AL319" s="399"/>
      <c r="AM319" s="399"/>
      <c r="AN319" s="399"/>
      <c r="AO319" s="399"/>
      <c r="AP319" s="399"/>
      <c r="AQ319" s="399"/>
      <c r="AR319" s="399"/>
      <c r="AS319" s="399"/>
      <c r="AT319" s="399"/>
      <c r="AU319" s="399"/>
    </row>
    <row r="320" spans="1:47" s="378" customFormat="1">
      <c r="K320" s="399"/>
      <c r="L320" s="399"/>
      <c r="M320" s="399"/>
      <c r="N320" s="399"/>
      <c r="O320" s="399"/>
      <c r="P320" s="399"/>
      <c r="Q320" s="399"/>
      <c r="R320" s="399"/>
      <c r="S320" s="399"/>
      <c r="T320" s="399"/>
      <c r="U320" s="399"/>
      <c r="V320" s="399"/>
      <c r="W320" s="399"/>
      <c r="X320" s="399"/>
      <c r="Y320" s="399"/>
      <c r="Z320" s="399"/>
      <c r="AA320" s="399"/>
      <c r="AB320" s="399"/>
      <c r="AC320" s="399"/>
      <c r="AD320" s="399"/>
      <c r="AE320" s="399"/>
      <c r="AF320" s="399"/>
      <c r="AG320" s="399"/>
      <c r="AH320" s="399"/>
      <c r="AI320" s="399"/>
      <c r="AJ320" s="399"/>
      <c r="AK320" s="399"/>
      <c r="AL320" s="399"/>
      <c r="AM320" s="399"/>
      <c r="AN320" s="399"/>
      <c r="AO320" s="399"/>
      <c r="AP320" s="399"/>
      <c r="AQ320" s="399"/>
      <c r="AR320" s="399"/>
      <c r="AS320" s="399"/>
      <c r="AT320" s="399"/>
      <c r="AU320" s="399"/>
    </row>
    <row r="321" spans="1:47" s="378" customFormat="1">
      <c r="K321" s="399"/>
      <c r="L321" s="399"/>
      <c r="M321" s="399"/>
      <c r="N321" s="399"/>
      <c r="O321" s="399"/>
      <c r="P321" s="399"/>
      <c r="Q321" s="399"/>
      <c r="R321" s="399"/>
      <c r="S321" s="399"/>
      <c r="T321" s="399"/>
      <c r="U321" s="399"/>
      <c r="V321" s="399"/>
      <c r="W321" s="399"/>
      <c r="X321" s="399"/>
      <c r="Y321" s="399"/>
      <c r="Z321" s="399"/>
      <c r="AA321" s="399"/>
      <c r="AB321" s="399"/>
      <c r="AC321" s="399"/>
      <c r="AD321" s="399"/>
      <c r="AE321" s="399"/>
      <c r="AF321" s="399"/>
      <c r="AG321" s="399"/>
      <c r="AH321" s="399"/>
      <c r="AI321" s="399"/>
      <c r="AJ321" s="399"/>
      <c r="AK321" s="399"/>
      <c r="AL321" s="399"/>
      <c r="AM321" s="399"/>
      <c r="AN321" s="399"/>
      <c r="AO321" s="399"/>
      <c r="AP321" s="399"/>
      <c r="AQ321" s="399"/>
      <c r="AR321" s="399"/>
      <c r="AS321" s="399"/>
      <c r="AT321" s="399"/>
      <c r="AU321" s="399"/>
    </row>
    <row r="322" spans="1:47" s="378" customFormat="1">
      <c r="K322" s="399"/>
      <c r="L322" s="399"/>
      <c r="M322" s="399"/>
      <c r="N322" s="399"/>
      <c r="O322" s="399"/>
      <c r="P322" s="399"/>
      <c r="Q322" s="399"/>
      <c r="R322" s="399"/>
      <c r="S322" s="399"/>
      <c r="T322" s="399"/>
      <c r="U322" s="399"/>
      <c r="V322" s="399"/>
      <c r="W322" s="399"/>
      <c r="X322" s="399"/>
      <c r="Y322" s="399"/>
      <c r="Z322" s="399"/>
      <c r="AA322" s="399"/>
      <c r="AB322" s="399"/>
      <c r="AC322" s="399"/>
      <c r="AD322" s="399"/>
      <c r="AE322" s="399"/>
      <c r="AF322" s="399"/>
      <c r="AG322" s="399"/>
      <c r="AH322" s="399"/>
      <c r="AI322" s="399"/>
      <c r="AJ322" s="399"/>
      <c r="AK322" s="399"/>
      <c r="AL322" s="399"/>
      <c r="AM322" s="399"/>
      <c r="AN322" s="399"/>
      <c r="AO322" s="399"/>
      <c r="AP322" s="399"/>
      <c r="AQ322" s="399"/>
      <c r="AR322" s="399"/>
      <c r="AS322" s="399"/>
      <c r="AT322" s="399"/>
      <c r="AU322" s="399"/>
    </row>
    <row r="323" spans="1:47" s="378" customFormat="1">
      <c r="K323" s="399"/>
      <c r="L323" s="399"/>
      <c r="M323" s="399"/>
      <c r="N323" s="399"/>
      <c r="O323" s="399"/>
      <c r="P323" s="399"/>
      <c r="Q323" s="399"/>
      <c r="R323" s="399"/>
      <c r="S323" s="399"/>
      <c r="T323" s="399"/>
      <c r="U323" s="399"/>
      <c r="V323" s="399"/>
      <c r="W323" s="399"/>
      <c r="X323" s="399"/>
      <c r="Y323" s="399"/>
      <c r="Z323" s="399"/>
      <c r="AA323" s="399"/>
      <c r="AB323" s="399"/>
      <c r="AC323" s="399"/>
      <c r="AD323" s="399"/>
      <c r="AE323" s="399"/>
      <c r="AF323" s="399"/>
      <c r="AG323" s="399"/>
      <c r="AH323" s="399"/>
      <c r="AI323" s="399"/>
      <c r="AJ323" s="399"/>
      <c r="AK323" s="399"/>
      <c r="AL323" s="399"/>
      <c r="AM323" s="399"/>
      <c r="AN323" s="399"/>
      <c r="AO323" s="399"/>
      <c r="AP323" s="399"/>
      <c r="AQ323" s="399"/>
      <c r="AR323" s="399"/>
      <c r="AS323" s="399"/>
      <c r="AT323" s="399"/>
      <c r="AU323" s="399"/>
    </row>
    <row r="324" spans="1:47" s="378" customFormat="1">
      <c r="K324" s="399"/>
      <c r="L324" s="399"/>
      <c r="M324" s="399"/>
      <c r="N324" s="399"/>
      <c r="O324" s="399"/>
      <c r="P324" s="399"/>
      <c r="Q324" s="399"/>
      <c r="R324" s="399"/>
      <c r="S324" s="399"/>
      <c r="T324" s="399"/>
      <c r="U324" s="399"/>
      <c r="V324" s="399"/>
      <c r="W324" s="399"/>
      <c r="X324" s="399"/>
      <c r="Y324" s="399"/>
      <c r="Z324" s="399"/>
      <c r="AA324" s="399"/>
      <c r="AB324" s="399"/>
      <c r="AC324" s="399"/>
      <c r="AD324" s="399"/>
      <c r="AE324" s="399"/>
      <c r="AF324" s="399"/>
      <c r="AG324" s="399"/>
      <c r="AH324" s="399"/>
      <c r="AI324" s="399"/>
      <c r="AJ324" s="399"/>
      <c r="AK324" s="399"/>
      <c r="AL324" s="399"/>
      <c r="AM324" s="399"/>
      <c r="AN324" s="399"/>
      <c r="AO324" s="399"/>
      <c r="AP324" s="399"/>
      <c r="AQ324" s="399"/>
      <c r="AR324" s="399"/>
      <c r="AS324" s="399"/>
      <c r="AT324" s="399"/>
      <c r="AU324" s="399"/>
    </row>
    <row r="325" spans="1:47" s="378" customFormat="1">
      <c r="K325" s="399"/>
      <c r="L325" s="399"/>
      <c r="M325" s="399"/>
      <c r="N325" s="399"/>
      <c r="O325" s="399"/>
      <c r="P325" s="399"/>
      <c r="Q325" s="399"/>
      <c r="R325" s="399"/>
      <c r="S325" s="399"/>
      <c r="T325" s="399"/>
      <c r="U325" s="399"/>
      <c r="V325" s="399"/>
      <c r="W325" s="399"/>
      <c r="X325" s="399"/>
      <c r="Y325" s="399"/>
      <c r="Z325" s="399"/>
      <c r="AA325" s="399"/>
      <c r="AB325" s="399"/>
      <c r="AC325" s="399"/>
      <c r="AD325" s="399"/>
      <c r="AE325" s="399"/>
      <c r="AF325" s="399"/>
      <c r="AG325" s="399"/>
      <c r="AH325" s="399"/>
      <c r="AI325" s="399"/>
      <c r="AJ325" s="399"/>
      <c r="AK325" s="399"/>
      <c r="AL325" s="399"/>
      <c r="AM325" s="399"/>
      <c r="AN325" s="399"/>
      <c r="AO325" s="399"/>
      <c r="AP325" s="399"/>
      <c r="AQ325" s="399"/>
      <c r="AR325" s="399"/>
      <c r="AS325" s="399"/>
      <c r="AT325" s="399"/>
      <c r="AU325" s="399"/>
    </row>
    <row r="326" spans="1:47" s="378" customFormat="1">
      <c r="K326" s="399"/>
      <c r="L326" s="399"/>
      <c r="M326" s="399"/>
      <c r="N326" s="399"/>
      <c r="O326" s="399"/>
      <c r="P326" s="399"/>
      <c r="Q326" s="399"/>
      <c r="R326" s="399"/>
      <c r="S326" s="399"/>
      <c r="T326" s="399"/>
      <c r="U326" s="399"/>
      <c r="V326" s="399"/>
      <c r="W326" s="399"/>
      <c r="X326" s="399"/>
      <c r="Y326" s="399"/>
      <c r="Z326" s="399"/>
      <c r="AA326" s="399"/>
      <c r="AB326" s="399"/>
      <c r="AC326" s="399"/>
      <c r="AD326" s="399"/>
      <c r="AE326" s="399"/>
      <c r="AF326" s="399"/>
      <c r="AG326" s="399"/>
      <c r="AH326" s="399"/>
      <c r="AI326" s="399"/>
      <c r="AJ326" s="399"/>
      <c r="AK326" s="399"/>
      <c r="AL326" s="399"/>
      <c r="AM326" s="399"/>
      <c r="AN326" s="399"/>
      <c r="AO326" s="399"/>
      <c r="AP326" s="399"/>
      <c r="AQ326" s="399"/>
      <c r="AR326" s="399"/>
      <c r="AS326" s="399"/>
      <c r="AT326" s="399"/>
      <c r="AU326" s="399"/>
    </row>
    <row r="327" spans="1:47" s="378" customFormat="1">
      <c r="K327" s="399"/>
      <c r="L327" s="399"/>
      <c r="M327" s="399"/>
      <c r="N327" s="399"/>
      <c r="O327" s="399"/>
      <c r="P327" s="399"/>
      <c r="Q327" s="399"/>
      <c r="R327" s="399"/>
      <c r="S327" s="399"/>
      <c r="T327" s="399"/>
      <c r="U327" s="399"/>
      <c r="V327" s="399"/>
      <c r="W327" s="399"/>
      <c r="X327" s="399"/>
      <c r="Y327" s="399"/>
      <c r="Z327" s="399"/>
      <c r="AA327" s="399"/>
      <c r="AB327" s="399"/>
      <c r="AC327" s="399"/>
      <c r="AD327" s="399"/>
      <c r="AE327" s="399"/>
      <c r="AF327" s="399"/>
      <c r="AG327" s="399"/>
      <c r="AH327" s="399"/>
      <c r="AI327" s="399"/>
      <c r="AJ327" s="399"/>
      <c r="AK327" s="399"/>
      <c r="AL327" s="399"/>
      <c r="AM327" s="399"/>
      <c r="AN327" s="399"/>
      <c r="AO327" s="399"/>
      <c r="AP327" s="399"/>
      <c r="AQ327" s="399"/>
      <c r="AR327" s="399"/>
      <c r="AS327" s="399"/>
      <c r="AT327" s="399"/>
      <c r="AU327" s="399"/>
    </row>
    <row r="328" spans="1:47" s="378" customFormat="1">
      <c r="K328" s="399"/>
      <c r="L328" s="399"/>
      <c r="M328" s="399"/>
      <c r="N328" s="399"/>
      <c r="O328" s="399"/>
      <c r="P328" s="399"/>
      <c r="Q328" s="399"/>
      <c r="R328" s="399"/>
      <c r="S328" s="399"/>
      <c r="T328" s="399"/>
      <c r="U328" s="399"/>
      <c r="V328" s="399"/>
      <c r="W328" s="399"/>
      <c r="X328" s="399"/>
      <c r="Y328" s="399"/>
      <c r="Z328" s="399"/>
      <c r="AA328" s="399"/>
      <c r="AB328" s="399"/>
      <c r="AC328" s="399"/>
      <c r="AD328" s="399"/>
      <c r="AE328" s="399"/>
      <c r="AF328" s="399"/>
      <c r="AG328" s="399"/>
      <c r="AH328" s="399"/>
      <c r="AI328" s="399"/>
      <c r="AJ328" s="399"/>
      <c r="AK328" s="399"/>
      <c r="AL328" s="399"/>
      <c r="AM328" s="399"/>
      <c r="AN328" s="399"/>
      <c r="AO328" s="399"/>
      <c r="AP328" s="399"/>
      <c r="AQ328" s="399"/>
      <c r="AR328" s="399"/>
      <c r="AS328" s="399"/>
      <c r="AT328" s="399"/>
      <c r="AU328" s="399"/>
    </row>
    <row r="329" spans="1:47" s="378" customFormat="1">
      <c r="K329" s="399"/>
      <c r="L329" s="399"/>
      <c r="M329" s="399"/>
      <c r="N329" s="399"/>
      <c r="O329" s="399"/>
      <c r="P329" s="399"/>
      <c r="Q329" s="399"/>
      <c r="R329" s="399"/>
      <c r="S329" s="399"/>
      <c r="T329" s="399"/>
      <c r="U329" s="399"/>
      <c r="V329" s="399"/>
      <c r="W329" s="399"/>
      <c r="X329" s="399"/>
      <c r="Y329" s="399"/>
      <c r="Z329" s="399"/>
      <c r="AA329" s="399"/>
      <c r="AB329" s="399"/>
      <c r="AC329" s="399"/>
      <c r="AD329" s="399"/>
      <c r="AE329" s="399"/>
      <c r="AF329" s="399"/>
      <c r="AG329" s="399"/>
      <c r="AH329" s="399"/>
      <c r="AI329" s="399"/>
      <c r="AJ329" s="399"/>
      <c r="AK329" s="399"/>
      <c r="AL329" s="399"/>
      <c r="AM329" s="399"/>
      <c r="AN329" s="399"/>
      <c r="AO329" s="399"/>
      <c r="AP329" s="399"/>
      <c r="AQ329" s="399"/>
      <c r="AR329" s="399"/>
      <c r="AS329" s="399"/>
      <c r="AT329" s="399"/>
      <c r="AU329" s="399"/>
    </row>
    <row r="330" spans="1:47" s="378" customFormat="1">
      <c r="K330" s="399"/>
      <c r="L330" s="399"/>
      <c r="M330" s="399"/>
      <c r="N330" s="399"/>
      <c r="O330" s="399"/>
      <c r="P330" s="399"/>
      <c r="Q330" s="399"/>
      <c r="R330" s="399"/>
      <c r="S330" s="399"/>
      <c r="T330" s="399"/>
      <c r="U330" s="399"/>
      <c r="V330" s="399"/>
      <c r="W330" s="399"/>
      <c r="X330" s="399"/>
      <c r="Y330" s="399"/>
      <c r="Z330" s="399"/>
      <c r="AA330" s="399"/>
      <c r="AB330" s="399"/>
      <c r="AC330" s="399"/>
      <c r="AD330" s="399"/>
      <c r="AE330" s="399"/>
      <c r="AF330" s="399"/>
      <c r="AG330" s="399"/>
      <c r="AH330" s="399"/>
      <c r="AI330" s="399"/>
      <c r="AJ330" s="399"/>
      <c r="AK330" s="399"/>
      <c r="AL330" s="399"/>
      <c r="AM330" s="399"/>
      <c r="AN330" s="399"/>
      <c r="AO330" s="399"/>
      <c r="AP330" s="399"/>
      <c r="AQ330" s="399"/>
      <c r="AR330" s="399"/>
      <c r="AS330" s="399"/>
      <c r="AT330" s="399"/>
      <c r="AU330" s="399"/>
    </row>
    <row r="331" spans="1:47" s="378" customFormat="1">
      <c r="B331" s="409"/>
      <c r="C331" s="409"/>
      <c r="D331" s="409"/>
      <c r="K331" s="399"/>
      <c r="L331" s="399"/>
      <c r="M331" s="399"/>
      <c r="N331" s="399"/>
      <c r="O331" s="399"/>
      <c r="P331" s="399"/>
      <c r="Q331" s="399"/>
      <c r="R331" s="399"/>
      <c r="S331" s="399"/>
      <c r="T331" s="399"/>
      <c r="U331" s="399"/>
      <c r="V331" s="399"/>
      <c r="W331" s="399"/>
      <c r="X331" s="399"/>
      <c r="Y331" s="399"/>
      <c r="Z331" s="399"/>
      <c r="AA331" s="399"/>
      <c r="AB331" s="399"/>
      <c r="AC331" s="399"/>
      <c r="AD331" s="399"/>
      <c r="AE331" s="399"/>
      <c r="AF331" s="399"/>
      <c r="AG331" s="399"/>
      <c r="AH331" s="399"/>
      <c r="AI331" s="399"/>
      <c r="AJ331" s="399"/>
      <c r="AK331" s="399"/>
      <c r="AL331" s="399"/>
      <c r="AM331" s="399"/>
      <c r="AN331" s="399"/>
      <c r="AO331" s="399"/>
      <c r="AP331" s="399"/>
      <c r="AQ331" s="399"/>
      <c r="AR331" s="399"/>
      <c r="AS331" s="399"/>
      <c r="AT331" s="399"/>
      <c r="AU331" s="399"/>
    </row>
    <row r="332" spans="1:47" s="378" customFormat="1">
      <c r="A332" s="411"/>
      <c r="B332" s="423"/>
      <c r="C332" s="439"/>
      <c r="D332" s="416"/>
      <c r="K332" s="399"/>
      <c r="L332" s="399"/>
      <c r="M332" s="399"/>
      <c r="N332" s="399"/>
      <c r="O332" s="399"/>
      <c r="P332" s="399"/>
      <c r="Q332" s="399"/>
      <c r="R332" s="399"/>
      <c r="S332" s="399"/>
      <c r="T332" s="399"/>
      <c r="U332" s="399"/>
      <c r="V332" s="399"/>
      <c r="W332" s="399"/>
      <c r="X332" s="399"/>
      <c r="Y332" s="399"/>
      <c r="Z332" s="399"/>
      <c r="AA332" s="399"/>
      <c r="AB332" s="399"/>
      <c r="AC332" s="399"/>
      <c r="AD332" s="399"/>
      <c r="AE332" s="399"/>
      <c r="AF332" s="399"/>
      <c r="AG332" s="399"/>
      <c r="AH332" s="399"/>
      <c r="AI332" s="399"/>
      <c r="AJ332" s="399"/>
      <c r="AK332" s="399"/>
      <c r="AL332" s="399"/>
      <c r="AM332" s="399"/>
      <c r="AN332" s="399"/>
      <c r="AO332" s="399"/>
      <c r="AP332" s="399"/>
      <c r="AQ332" s="399"/>
      <c r="AR332" s="399"/>
      <c r="AS332" s="399"/>
      <c r="AT332" s="399"/>
      <c r="AU332" s="399"/>
    </row>
    <row r="333" spans="1:47" s="378" customFormat="1">
      <c r="K333" s="399"/>
      <c r="L333" s="399"/>
      <c r="M333" s="399"/>
      <c r="N333" s="399"/>
      <c r="O333" s="399"/>
      <c r="P333" s="399"/>
      <c r="Q333" s="399"/>
      <c r="R333" s="399"/>
      <c r="S333" s="399"/>
      <c r="T333" s="399"/>
      <c r="U333" s="399"/>
      <c r="V333" s="399"/>
      <c r="W333" s="399"/>
      <c r="X333" s="399"/>
      <c r="Y333" s="399"/>
      <c r="Z333" s="399"/>
      <c r="AA333" s="399"/>
      <c r="AB333" s="399"/>
      <c r="AC333" s="399"/>
      <c r="AD333" s="399"/>
      <c r="AE333" s="399"/>
      <c r="AF333" s="399"/>
      <c r="AG333" s="399"/>
      <c r="AH333" s="399"/>
      <c r="AI333" s="399"/>
      <c r="AJ333" s="399"/>
      <c r="AK333" s="399"/>
      <c r="AL333" s="399"/>
      <c r="AM333" s="399"/>
      <c r="AN333" s="399"/>
      <c r="AO333" s="399"/>
      <c r="AP333" s="399"/>
      <c r="AQ333" s="399"/>
      <c r="AR333" s="399"/>
      <c r="AS333" s="399"/>
      <c r="AT333" s="399"/>
      <c r="AU333" s="399"/>
    </row>
    <row r="334" spans="1:47" s="378" customFormat="1">
      <c r="K334" s="399"/>
      <c r="L334" s="399"/>
      <c r="M334" s="399"/>
      <c r="N334" s="399"/>
      <c r="O334" s="399"/>
      <c r="P334" s="399"/>
      <c r="Q334" s="399"/>
      <c r="R334" s="399"/>
      <c r="S334" s="399"/>
      <c r="T334" s="399"/>
      <c r="U334" s="399"/>
      <c r="V334" s="399"/>
      <c r="W334" s="399"/>
      <c r="X334" s="399"/>
      <c r="Y334" s="399"/>
      <c r="Z334" s="399"/>
      <c r="AA334" s="399"/>
      <c r="AB334" s="399"/>
      <c r="AC334" s="399"/>
      <c r="AD334" s="399"/>
      <c r="AE334" s="399"/>
      <c r="AF334" s="399"/>
      <c r="AG334" s="399"/>
      <c r="AH334" s="399"/>
      <c r="AI334" s="399"/>
      <c r="AJ334" s="399"/>
      <c r="AK334" s="399"/>
      <c r="AL334" s="399"/>
      <c r="AM334" s="399"/>
      <c r="AN334" s="399"/>
      <c r="AO334" s="399"/>
      <c r="AP334" s="399"/>
      <c r="AQ334" s="399"/>
      <c r="AR334" s="399"/>
      <c r="AS334" s="399"/>
      <c r="AT334" s="399"/>
      <c r="AU334" s="399"/>
    </row>
    <row r="335" spans="1:47" s="378" customFormat="1">
      <c r="K335" s="399"/>
      <c r="L335" s="399"/>
      <c r="M335" s="399"/>
      <c r="N335" s="399"/>
      <c r="O335" s="399"/>
      <c r="P335" s="399"/>
      <c r="Q335" s="399"/>
      <c r="R335" s="399"/>
      <c r="S335" s="399"/>
      <c r="T335" s="399"/>
      <c r="U335" s="399"/>
      <c r="V335" s="399"/>
      <c r="W335" s="399"/>
      <c r="X335" s="399"/>
      <c r="Y335" s="399"/>
      <c r="Z335" s="399"/>
      <c r="AA335" s="399"/>
      <c r="AB335" s="399"/>
      <c r="AC335" s="399"/>
      <c r="AD335" s="399"/>
      <c r="AE335" s="399"/>
      <c r="AF335" s="399"/>
      <c r="AG335" s="399"/>
      <c r="AH335" s="399"/>
      <c r="AI335" s="399"/>
      <c r="AJ335" s="399"/>
      <c r="AK335" s="399"/>
      <c r="AL335" s="399"/>
      <c r="AM335" s="399"/>
      <c r="AN335" s="399"/>
      <c r="AO335" s="399"/>
      <c r="AP335" s="399"/>
      <c r="AQ335" s="399"/>
      <c r="AR335" s="399"/>
      <c r="AS335" s="399"/>
      <c r="AT335" s="399"/>
      <c r="AU335" s="399"/>
    </row>
    <row r="336" spans="1:47" s="378" customFormat="1">
      <c r="K336" s="399"/>
      <c r="L336" s="399"/>
      <c r="M336" s="399"/>
      <c r="N336" s="399"/>
      <c r="O336" s="399"/>
      <c r="P336" s="399"/>
      <c r="Q336" s="399"/>
      <c r="R336" s="399"/>
      <c r="S336" s="399"/>
      <c r="T336" s="399"/>
      <c r="U336" s="399"/>
      <c r="V336" s="399"/>
      <c r="W336" s="399"/>
      <c r="X336" s="399"/>
      <c r="Y336" s="399"/>
      <c r="Z336" s="399"/>
      <c r="AA336" s="399"/>
      <c r="AB336" s="399"/>
      <c r="AC336" s="399"/>
      <c r="AD336" s="399"/>
      <c r="AE336" s="399"/>
      <c r="AF336" s="399"/>
      <c r="AG336" s="399"/>
      <c r="AH336" s="399"/>
      <c r="AI336" s="399"/>
      <c r="AJ336" s="399"/>
      <c r="AK336" s="399"/>
      <c r="AL336" s="399"/>
      <c r="AM336" s="399"/>
      <c r="AN336" s="399"/>
      <c r="AO336" s="399"/>
      <c r="AP336" s="399"/>
      <c r="AQ336" s="399"/>
      <c r="AR336" s="399"/>
      <c r="AS336" s="399"/>
      <c r="AT336" s="399"/>
      <c r="AU336" s="399"/>
    </row>
    <row r="337" spans="2:47" s="378" customFormat="1">
      <c r="K337" s="399"/>
      <c r="L337" s="399"/>
      <c r="M337" s="399"/>
      <c r="N337" s="399"/>
      <c r="O337" s="399"/>
      <c r="P337" s="399"/>
      <c r="Q337" s="399"/>
      <c r="R337" s="399"/>
      <c r="S337" s="399"/>
      <c r="T337" s="399"/>
      <c r="U337" s="399"/>
      <c r="V337" s="399"/>
      <c r="W337" s="399"/>
      <c r="X337" s="399"/>
      <c r="Y337" s="399"/>
      <c r="Z337" s="399"/>
      <c r="AA337" s="399"/>
      <c r="AB337" s="399"/>
      <c r="AC337" s="399"/>
      <c r="AD337" s="399"/>
      <c r="AE337" s="399"/>
      <c r="AF337" s="399"/>
      <c r="AG337" s="399"/>
      <c r="AH337" s="399"/>
      <c r="AI337" s="399"/>
      <c r="AJ337" s="399"/>
      <c r="AK337" s="399"/>
      <c r="AL337" s="399"/>
      <c r="AM337" s="399"/>
      <c r="AN337" s="399"/>
      <c r="AO337" s="399"/>
      <c r="AP337" s="399"/>
      <c r="AQ337" s="399"/>
      <c r="AR337" s="399"/>
      <c r="AS337" s="399"/>
      <c r="AT337" s="399"/>
      <c r="AU337" s="399"/>
    </row>
    <row r="338" spans="2:47" s="378" customFormat="1">
      <c r="K338" s="399"/>
      <c r="L338" s="399"/>
      <c r="M338" s="399"/>
      <c r="N338" s="399"/>
      <c r="O338" s="399"/>
      <c r="P338" s="399"/>
      <c r="Q338" s="399"/>
      <c r="R338" s="399"/>
      <c r="S338" s="399"/>
      <c r="T338" s="399"/>
      <c r="U338" s="399"/>
      <c r="V338" s="399"/>
      <c r="W338" s="399"/>
      <c r="X338" s="399"/>
      <c r="Y338" s="399"/>
      <c r="Z338" s="399"/>
      <c r="AA338" s="399"/>
      <c r="AB338" s="399"/>
      <c r="AC338" s="399"/>
      <c r="AD338" s="399"/>
      <c r="AE338" s="399"/>
      <c r="AF338" s="399"/>
      <c r="AG338" s="399"/>
      <c r="AH338" s="399"/>
      <c r="AI338" s="399"/>
      <c r="AJ338" s="399"/>
      <c r="AK338" s="399"/>
      <c r="AL338" s="399"/>
      <c r="AM338" s="399"/>
      <c r="AN338" s="399"/>
      <c r="AO338" s="399"/>
      <c r="AP338" s="399"/>
      <c r="AQ338" s="399"/>
      <c r="AR338" s="399"/>
      <c r="AS338" s="399"/>
      <c r="AT338" s="399"/>
      <c r="AU338" s="399"/>
    </row>
    <row r="339" spans="2:47" s="378" customFormat="1">
      <c r="K339" s="399"/>
      <c r="L339" s="399"/>
      <c r="M339" s="399"/>
      <c r="N339" s="399"/>
      <c r="O339" s="399"/>
      <c r="P339" s="399"/>
      <c r="Q339" s="399"/>
      <c r="R339" s="399"/>
      <c r="S339" s="399"/>
      <c r="T339" s="399"/>
      <c r="U339" s="399"/>
      <c r="V339" s="399"/>
      <c r="W339" s="399"/>
      <c r="X339" s="399"/>
      <c r="Y339" s="399"/>
      <c r="Z339" s="399"/>
      <c r="AA339" s="399"/>
      <c r="AB339" s="399"/>
      <c r="AC339" s="399"/>
      <c r="AD339" s="399"/>
      <c r="AE339" s="399"/>
      <c r="AF339" s="399"/>
      <c r="AG339" s="399"/>
      <c r="AH339" s="399"/>
      <c r="AI339" s="399"/>
      <c r="AJ339" s="399"/>
      <c r="AK339" s="399"/>
      <c r="AL339" s="399"/>
      <c r="AM339" s="399"/>
      <c r="AN339" s="399"/>
      <c r="AO339" s="399"/>
      <c r="AP339" s="399"/>
      <c r="AQ339" s="399"/>
      <c r="AR339" s="399"/>
      <c r="AS339" s="399"/>
      <c r="AT339" s="399"/>
      <c r="AU339" s="399"/>
    </row>
    <row r="340" spans="2:47" s="378" customFormat="1">
      <c r="K340" s="399"/>
      <c r="L340" s="399"/>
      <c r="M340" s="399"/>
      <c r="N340" s="399"/>
      <c r="O340" s="399"/>
      <c r="P340" s="399"/>
      <c r="Q340" s="399"/>
      <c r="R340" s="399"/>
      <c r="S340" s="399"/>
      <c r="T340" s="399"/>
      <c r="U340" s="399"/>
      <c r="V340" s="399"/>
      <c r="W340" s="399"/>
      <c r="X340" s="399"/>
      <c r="Y340" s="399"/>
      <c r="Z340" s="399"/>
      <c r="AA340" s="399"/>
      <c r="AB340" s="399"/>
      <c r="AC340" s="399"/>
      <c r="AD340" s="399"/>
      <c r="AE340" s="399"/>
      <c r="AF340" s="399"/>
      <c r="AG340" s="399"/>
      <c r="AH340" s="399"/>
      <c r="AI340" s="399"/>
      <c r="AJ340" s="399"/>
      <c r="AK340" s="399"/>
      <c r="AL340" s="399"/>
      <c r="AM340" s="399"/>
      <c r="AN340" s="399"/>
      <c r="AO340" s="399"/>
      <c r="AP340" s="399"/>
      <c r="AQ340" s="399"/>
      <c r="AR340" s="399"/>
      <c r="AS340" s="399"/>
      <c r="AT340" s="399"/>
      <c r="AU340" s="399"/>
    </row>
    <row r="341" spans="2:47" s="378" customFormat="1">
      <c r="K341" s="399"/>
      <c r="L341" s="399"/>
      <c r="M341" s="399"/>
      <c r="N341" s="399"/>
      <c r="O341" s="399"/>
      <c r="P341" s="399"/>
      <c r="Q341" s="399"/>
      <c r="R341" s="399"/>
      <c r="S341" s="399"/>
      <c r="T341" s="399"/>
      <c r="U341" s="399"/>
      <c r="V341" s="399"/>
      <c r="W341" s="399"/>
      <c r="X341" s="399"/>
      <c r="Y341" s="399"/>
      <c r="Z341" s="399"/>
      <c r="AA341" s="399"/>
      <c r="AB341" s="399"/>
      <c r="AC341" s="399"/>
      <c r="AD341" s="399"/>
      <c r="AE341" s="399"/>
      <c r="AF341" s="399"/>
      <c r="AG341" s="399"/>
      <c r="AH341" s="399"/>
      <c r="AI341" s="399"/>
      <c r="AJ341" s="399"/>
      <c r="AK341" s="399"/>
      <c r="AL341" s="399"/>
      <c r="AM341" s="399"/>
      <c r="AN341" s="399"/>
      <c r="AO341" s="399"/>
      <c r="AP341" s="399"/>
      <c r="AQ341" s="399"/>
      <c r="AR341" s="399"/>
      <c r="AS341" s="399"/>
      <c r="AT341" s="399"/>
      <c r="AU341" s="399"/>
    </row>
    <row r="342" spans="2:47" s="378" customFormat="1">
      <c r="K342" s="399"/>
      <c r="L342" s="399"/>
      <c r="M342" s="399"/>
      <c r="N342" s="399"/>
      <c r="O342" s="399"/>
      <c r="P342" s="399"/>
      <c r="Q342" s="399"/>
      <c r="R342" s="399"/>
      <c r="S342" s="399"/>
      <c r="T342" s="399"/>
      <c r="U342" s="399"/>
      <c r="V342" s="399"/>
      <c r="W342" s="399"/>
      <c r="X342" s="399"/>
      <c r="Y342" s="399"/>
      <c r="Z342" s="399"/>
      <c r="AA342" s="399"/>
      <c r="AB342" s="399"/>
      <c r="AC342" s="399"/>
      <c r="AD342" s="399"/>
      <c r="AE342" s="399"/>
      <c r="AF342" s="399"/>
      <c r="AG342" s="399"/>
      <c r="AH342" s="399"/>
      <c r="AI342" s="399"/>
      <c r="AJ342" s="399"/>
      <c r="AK342" s="399"/>
      <c r="AL342" s="399"/>
      <c r="AM342" s="399"/>
      <c r="AN342" s="399"/>
      <c r="AO342" s="399"/>
      <c r="AP342" s="399"/>
      <c r="AQ342" s="399"/>
      <c r="AR342" s="399"/>
      <c r="AS342" s="399"/>
      <c r="AT342" s="399"/>
      <c r="AU342" s="399"/>
    </row>
    <row r="343" spans="2:47" s="378" customFormat="1">
      <c r="K343" s="399"/>
      <c r="L343" s="399"/>
      <c r="M343" s="399"/>
      <c r="N343" s="399"/>
      <c r="O343" s="399"/>
      <c r="P343" s="399"/>
      <c r="Q343" s="399"/>
      <c r="R343" s="399"/>
      <c r="S343" s="399"/>
      <c r="T343" s="399"/>
      <c r="U343" s="399"/>
      <c r="V343" s="399"/>
      <c r="W343" s="399"/>
      <c r="X343" s="399"/>
      <c r="Y343" s="399"/>
      <c r="Z343" s="399"/>
      <c r="AA343" s="399"/>
      <c r="AB343" s="399"/>
      <c r="AC343" s="399"/>
      <c r="AD343" s="399"/>
      <c r="AE343" s="399"/>
      <c r="AF343" s="399"/>
      <c r="AG343" s="399"/>
      <c r="AH343" s="399"/>
      <c r="AI343" s="399"/>
      <c r="AJ343" s="399"/>
      <c r="AK343" s="399"/>
      <c r="AL343" s="399"/>
      <c r="AM343" s="399"/>
      <c r="AN343" s="399"/>
      <c r="AO343" s="399"/>
      <c r="AP343" s="399"/>
      <c r="AQ343" s="399"/>
      <c r="AR343" s="399"/>
      <c r="AS343" s="399"/>
      <c r="AT343" s="399"/>
      <c r="AU343" s="399"/>
    </row>
    <row r="344" spans="2:47" s="378" customFormat="1">
      <c r="K344" s="399"/>
      <c r="L344" s="399"/>
      <c r="M344" s="399"/>
      <c r="N344" s="399"/>
      <c r="O344" s="399"/>
      <c r="P344" s="399"/>
      <c r="Q344" s="399"/>
      <c r="R344" s="399"/>
      <c r="S344" s="399"/>
      <c r="T344" s="399"/>
      <c r="U344" s="399"/>
      <c r="V344" s="399"/>
      <c r="W344" s="399"/>
      <c r="X344" s="399"/>
      <c r="Y344" s="399"/>
      <c r="Z344" s="399"/>
      <c r="AA344" s="399"/>
      <c r="AB344" s="399"/>
      <c r="AC344" s="399"/>
      <c r="AD344" s="399"/>
      <c r="AE344" s="399"/>
      <c r="AF344" s="399"/>
      <c r="AG344" s="399"/>
      <c r="AH344" s="399"/>
      <c r="AI344" s="399"/>
      <c r="AJ344" s="399"/>
      <c r="AK344" s="399"/>
      <c r="AL344" s="399"/>
      <c r="AM344" s="399"/>
      <c r="AN344" s="399"/>
      <c r="AO344" s="399"/>
      <c r="AP344" s="399"/>
      <c r="AQ344" s="399"/>
      <c r="AR344" s="399"/>
      <c r="AS344" s="399"/>
      <c r="AT344" s="399"/>
      <c r="AU344" s="399"/>
    </row>
    <row r="345" spans="2:47" s="378" customFormat="1">
      <c r="K345" s="399"/>
      <c r="L345" s="399"/>
      <c r="M345" s="399"/>
      <c r="N345" s="399"/>
      <c r="O345" s="399"/>
      <c r="P345" s="399"/>
      <c r="Q345" s="399"/>
      <c r="R345" s="399"/>
      <c r="S345" s="399"/>
      <c r="T345" s="399"/>
      <c r="U345" s="399"/>
      <c r="V345" s="399"/>
      <c r="W345" s="399"/>
      <c r="X345" s="399"/>
      <c r="Y345" s="399"/>
      <c r="Z345" s="399"/>
      <c r="AA345" s="399"/>
      <c r="AB345" s="399"/>
      <c r="AC345" s="399"/>
      <c r="AD345" s="399"/>
      <c r="AE345" s="399"/>
      <c r="AF345" s="399"/>
      <c r="AG345" s="399"/>
      <c r="AH345" s="399"/>
      <c r="AI345" s="399"/>
      <c r="AJ345" s="399"/>
      <c r="AK345" s="399"/>
      <c r="AL345" s="399"/>
      <c r="AM345" s="399"/>
      <c r="AN345" s="399"/>
      <c r="AO345" s="399"/>
      <c r="AP345" s="399"/>
      <c r="AQ345" s="399"/>
      <c r="AR345" s="399"/>
      <c r="AS345" s="399"/>
      <c r="AT345" s="399"/>
      <c r="AU345" s="399"/>
    </row>
    <row r="346" spans="2:47" s="378" customFormat="1">
      <c r="K346" s="399"/>
      <c r="L346" s="399"/>
      <c r="M346" s="399"/>
      <c r="N346" s="399"/>
      <c r="O346" s="399"/>
      <c r="P346" s="399"/>
      <c r="Q346" s="399"/>
      <c r="R346" s="399"/>
      <c r="S346" s="399"/>
      <c r="T346" s="399"/>
      <c r="U346" s="399"/>
      <c r="V346" s="399"/>
      <c r="W346" s="399"/>
      <c r="X346" s="399"/>
      <c r="Y346" s="399"/>
      <c r="Z346" s="399"/>
      <c r="AA346" s="399"/>
      <c r="AB346" s="399"/>
      <c r="AC346" s="399"/>
      <c r="AD346" s="399"/>
      <c r="AE346" s="399"/>
      <c r="AF346" s="399"/>
      <c r="AG346" s="399"/>
      <c r="AH346" s="399"/>
      <c r="AI346" s="399"/>
      <c r="AJ346" s="399"/>
      <c r="AK346" s="399"/>
      <c r="AL346" s="399"/>
      <c r="AM346" s="399"/>
      <c r="AN346" s="399"/>
      <c r="AO346" s="399"/>
      <c r="AP346" s="399"/>
      <c r="AQ346" s="399"/>
      <c r="AR346" s="399"/>
      <c r="AS346" s="399"/>
      <c r="AT346" s="399"/>
      <c r="AU346" s="399"/>
    </row>
    <row r="347" spans="2:47" s="378" customFormat="1">
      <c r="K347" s="399"/>
      <c r="L347" s="399"/>
      <c r="M347" s="399"/>
      <c r="N347" s="399"/>
      <c r="O347" s="399"/>
      <c r="P347" s="399"/>
      <c r="Q347" s="399"/>
      <c r="R347" s="399"/>
      <c r="S347" s="399"/>
      <c r="T347" s="399"/>
      <c r="U347" s="399"/>
      <c r="V347" s="399"/>
      <c r="W347" s="399"/>
      <c r="X347" s="399"/>
      <c r="Y347" s="399"/>
      <c r="Z347" s="399"/>
      <c r="AA347" s="399"/>
      <c r="AB347" s="399"/>
      <c r="AC347" s="399"/>
      <c r="AD347" s="399"/>
      <c r="AE347" s="399"/>
      <c r="AF347" s="399"/>
      <c r="AG347" s="399"/>
      <c r="AH347" s="399"/>
      <c r="AI347" s="399"/>
      <c r="AJ347" s="399"/>
      <c r="AK347" s="399"/>
      <c r="AL347" s="399"/>
      <c r="AM347" s="399"/>
      <c r="AN347" s="399"/>
      <c r="AO347" s="399"/>
      <c r="AP347" s="399"/>
      <c r="AQ347" s="399"/>
      <c r="AR347" s="399"/>
      <c r="AS347" s="399"/>
      <c r="AT347" s="399"/>
      <c r="AU347" s="399"/>
    </row>
    <row r="348" spans="2:47" s="378" customFormat="1">
      <c r="K348" s="399"/>
      <c r="L348" s="399"/>
      <c r="M348" s="399"/>
      <c r="N348" s="399"/>
      <c r="O348" s="399"/>
      <c r="P348" s="399"/>
      <c r="Q348" s="399"/>
      <c r="R348" s="399"/>
      <c r="S348" s="399"/>
      <c r="T348" s="399"/>
      <c r="U348" s="399"/>
      <c r="V348" s="399"/>
      <c r="W348" s="399"/>
      <c r="X348" s="399"/>
      <c r="Y348" s="399"/>
      <c r="Z348" s="399"/>
      <c r="AA348" s="399"/>
      <c r="AB348" s="399"/>
      <c r="AC348" s="399"/>
      <c r="AD348" s="399"/>
      <c r="AE348" s="399"/>
      <c r="AF348" s="399"/>
      <c r="AG348" s="399"/>
      <c r="AH348" s="399"/>
      <c r="AI348" s="399"/>
      <c r="AJ348" s="399"/>
      <c r="AK348" s="399"/>
      <c r="AL348" s="399"/>
      <c r="AM348" s="399"/>
      <c r="AN348" s="399"/>
      <c r="AO348" s="399"/>
      <c r="AP348" s="399"/>
      <c r="AQ348" s="399"/>
      <c r="AR348" s="399"/>
      <c r="AS348" s="399"/>
      <c r="AT348" s="399"/>
      <c r="AU348" s="399"/>
    </row>
    <row r="349" spans="2:47" s="378" customFormat="1">
      <c r="K349" s="399"/>
      <c r="L349" s="399"/>
      <c r="M349" s="399"/>
      <c r="N349" s="399"/>
      <c r="O349" s="399"/>
      <c r="P349" s="399"/>
      <c r="Q349" s="399"/>
      <c r="R349" s="399"/>
      <c r="S349" s="399"/>
      <c r="T349" s="399"/>
      <c r="U349" s="399"/>
      <c r="V349" s="399"/>
      <c r="W349" s="399"/>
      <c r="X349" s="399"/>
      <c r="Y349" s="399"/>
      <c r="Z349" s="399"/>
      <c r="AA349" s="399"/>
      <c r="AB349" s="399"/>
      <c r="AC349" s="399"/>
      <c r="AD349" s="399"/>
      <c r="AE349" s="399"/>
      <c r="AF349" s="399"/>
      <c r="AG349" s="399"/>
      <c r="AH349" s="399"/>
      <c r="AI349" s="399"/>
      <c r="AJ349" s="399"/>
      <c r="AK349" s="399"/>
      <c r="AL349" s="399"/>
      <c r="AM349" s="399"/>
      <c r="AN349" s="399"/>
      <c r="AO349" s="399"/>
      <c r="AP349" s="399"/>
      <c r="AQ349" s="399"/>
      <c r="AR349" s="399"/>
      <c r="AS349" s="399"/>
      <c r="AT349" s="399"/>
      <c r="AU349" s="399"/>
    </row>
    <row r="350" spans="2:47" s="378" customFormat="1">
      <c r="K350" s="399"/>
      <c r="L350" s="399"/>
      <c r="M350" s="399"/>
      <c r="N350" s="399"/>
      <c r="O350" s="399"/>
      <c r="P350" s="399"/>
      <c r="Q350" s="399"/>
      <c r="R350" s="399"/>
      <c r="S350" s="399"/>
      <c r="T350" s="399"/>
      <c r="U350" s="399"/>
      <c r="V350" s="399"/>
      <c r="W350" s="399"/>
      <c r="X350" s="399"/>
      <c r="Y350" s="399"/>
      <c r="Z350" s="399"/>
      <c r="AA350" s="399"/>
      <c r="AB350" s="399"/>
      <c r="AC350" s="399"/>
      <c r="AD350" s="399"/>
      <c r="AE350" s="399"/>
      <c r="AF350" s="399"/>
      <c r="AG350" s="399"/>
      <c r="AH350" s="399"/>
      <c r="AI350" s="399"/>
      <c r="AJ350" s="399"/>
      <c r="AK350" s="399"/>
      <c r="AL350" s="399"/>
      <c r="AM350" s="399"/>
      <c r="AN350" s="399"/>
      <c r="AO350" s="399"/>
      <c r="AP350" s="399"/>
      <c r="AQ350" s="399"/>
      <c r="AR350" s="399"/>
      <c r="AS350" s="399"/>
      <c r="AT350" s="399"/>
      <c r="AU350" s="399"/>
    </row>
    <row r="351" spans="2:47" s="378" customFormat="1">
      <c r="K351" s="399"/>
      <c r="L351" s="399"/>
      <c r="M351" s="399"/>
      <c r="N351" s="399"/>
      <c r="O351" s="399"/>
      <c r="P351" s="399"/>
      <c r="Q351" s="399"/>
      <c r="R351" s="399"/>
      <c r="S351" s="399"/>
      <c r="T351" s="399"/>
      <c r="U351" s="399"/>
      <c r="V351" s="399"/>
      <c r="W351" s="399"/>
      <c r="X351" s="399"/>
      <c r="Y351" s="399"/>
      <c r="Z351" s="399"/>
      <c r="AA351" s="399"/>
      <c r="AB351" s="399"/>
      <c r="AC351" s="399"/>
      <c r="AD351" s="399"/>
      <c r="AE351" s="399"/>
      <c r="AF351" s="399"/>
      <c r="AG351" s="399"/>
      <c r="AH351" s="399"/>
      <c r="AI351" s="399"/>
      <c r="AJ351" s="399"/>
      <c r="AK351" s="399"/>
      <c r="AL351" s="399"/>
      <c r="AM351" s="399"/>
      <c r="AN351" s="399"/>
      <c r="AO351" s="399"/>
      <c r="AP351" s="399"/>
      <c r="AQ351" s="399"/>
      <c r="AR351" s="399"/>
      <c r="AS351" s="399"/>
      <c r="AT351" s="399"/>
      <c r="AU351" s="399"/>
    </row>
    <row r="352" spans="2:47" s="378" customFormat="1">
      <c r="B352" s="409"/>
      <c r="C352" s="409"/>
      <c r="D352" s="409"/>
      <c r="K352" s="399"/>
      <c r="L352" s="399"/>
      <c r="M352" s="399"/>
      <c r="N352" s="399"/>
      <c r="O352" s="399"/>
      <c r="P352" s="399"/>
      <c r="Q352" s="399"/>
      <c r="R352" s="399"/>
      <c r="S352" s="399"/>
      <c r="T352" s="399"/>
      <c r="U352" s="399"/>
      <c r="V352" s="399"/>
      <c r="W352" s="399"/>
      <c r="X352" s="399"/>
      <c r="Y352" s="399"/>
      <c r="Z352" s="399"/>
      <c r="AA352" s="399"/>
      <c r="AB352" s="399"/>
      <c r="AC352" s="399"/>
      <c r="AD352" s="399"/>
      <c r="AE352" s="399"/>
      <c r="AF352" s="399"/>
      <c r="AG352" s="399"/>
      <c r="AH352" s="399"/>
      <c r="AI352" s="399"/>
      <c r="AJ352" s="399"/>
      <c r="AK352" s="399"/>
      <c r="AL352" s="399"/>
      <c r="AM352" s="399"/>
      <c r="AN352" s="399"/>
      <c r="AO352" s="399"/>
      <c r="AP352" s="399"/>
      <c r="AQ352" s="399"/>
      <c r="AR352" s="399"/>
      <c r="AS352" s="399"/>
      <c r="AT352" s="399"/>
      <c r="AU352" s="399"/>
    </row>
    <row r="353" spans="1:47" s="378" customFormat="1">
      <c r="A353" s="419"/>
      <c r="B353" s="423"/>
      <c r="C353" s="439"/>
      <c r="D353" s="416"/>
      <c r="K353" s="399"/>
      <c r="L353" s="399"/>
      <c r="M353" s="399"/>
      <c r="N353" s="399"/>
      <c r="O353" s="399"/>
      <c r="P353" s="399"/>
      <c r="Q353" s="399"/>
      <c r="R353" s="399"/>
      <c r="S353" s="399"/>
      <c r="T353" s="399"/>
      <c r="U353" s="399"/>
      <c r="V353" s="399"/>
      <c r="W353" s="399"/>
      <c r="X353" s="399"/>
      <c r="Y353" s="399"/>
      <c r="Z353" s="399"/>
      <c r="AA353" s="399"/>
      <c r="AB353" s="399"/>
      <c r="AC353" s="399"/>
      <c r="AD353" s="399"/>
      <c r="AE353" s="399"/>
      <c r="AF353" s="399"/>
      <c r="AG353" s="399"/>
      <c r="AH353" s="399"/>
      <c r="AI353" s="399"/>
      <c r="AJ353" s="399"/>
      <c r="AK353" s="399"/>
      <c r="AL353" s="399"/>
      <c r="AM353" s="399"/>
      <c r="AN353" s="399"/>
      <c r="AO353" s="399"/>
      <c r="AP353" s="399"/>
      <c r="AQ353" s="399"/>
      <c r="AR353" s="399"/>
      <c r="AS353" s="399"/>
      <c r="AT353" s="399"/>
      <c r="AU353" s="399"/>
    </row>
    <row r="354" spans="1:47" s="378" customFormat="1">
      <c r="K354" s="399"/>
      <c r="L354" s="399"/>
      <c r="M354" s="399"/>
      <c r="N354" s="399"/>
      <c r="O354" s="399"/>
      <c r="P354" s="399"/>
      <c r="Q354" s="399"/>
      <c r="R354" s="399"/>
      <c r="S354" s="399"/>
      <c r="T354" s="399"/>
      <c r="U354" s="399"/>
      <c r="V354" s="399"/>
      <c r="W354" s="399"/>
      <c r="X354" s="399"/>
      <c r="Y354" s="399"/>
      <c r="Z354" s="399"/>
      <c r="AA354" s="399"/>
      <c r="AB354" s="399"/>
      <c r="AC354" s="399"/>
      <c r="AD354" s="399"/>
      <c r="AE354" s="399"/>
      <c r="AF354" s="399"/>
      <c r="AG354" s="399"/>
      <c r="AH354" s="399"/>
      <c r="AI354" s="399"/>
      <c r="AJ354" s="399"/>
      <c r="AK354" s="399"/>
      <c r="AL354" s="399"/>
      <c r="AM354" s="399"/>
      <c r="AN354" s="399"/>
      <c r="AO354" s="399"/>
      <c r="AP354" s="399"/>
      <c r="AQ354" s="399"/>
      <c r="AR354" s="399"/>
      <c r="AS354" s="399"/>
      <c r="AT354" s="399"/>
      <c r="AU354" s="399"/>
    </row>
    <row r="355" spans="1:47" s="378" customFormat="1">
      <c r="K355" s="399"/>
      <c r="L355" s="399"/>
      <c r="M355" s="399"/>
      <c r="N355" s="399"/>
      <c r="O355" s="399"/>
      <c r="P355" s="399"/>
      <c r="Q355" s="399"/>
      <c r="R355" s="399"/>
      <c r="S355" s="399"/>
      <c r="T355" s="399"/>
      <c r="U355" s="399"/>
      <c r="V355" s="399"/>
      <c r="W355" s="399"/>
      <c r="X355" s="399"/>
      <c r="Y355" s="399"/>
      <c r="Z355" s="399"/>
      <c r="AA355" s="399"/>
      <c r="AB355" s="399"/>
      <c r="AC355" s="399"/>
      <c r="AD355" s="399"/>
      <c r="AE355" s="399"/>
      <c r="AF355" s="399"/>
      <c r="AG355" s="399"/>
      <c r="AH355" s="399"/>
      <c r="AI355" s="399"/>
      <c r="AJ355" s="399"/>
      <c r="AK355" s="399"/>
      <c r="AL355" s="399"/>
      <c r="AM355" s="399"/>
      <c r="AN355" s="399"/>
      <c r="AO355" s="399"/>
      <c r="AP355" s="399"/>
      <c r="AQ355" s="399"/>
      <c r="AR355" s="399"/>
      <c r="AS355" s="399"/>
      <c r="AT355" s="399"/>
      <c r="AU355" s="399"/>
    </row>
    <row r="356" spans="1:47" s="378" customFormat="1">
      <c r="K356" s="399"/>
      <c r="L356" s="399"/>
      <c r="M356" s="399"/>
      <c r="N356" s="399"/>
      <c r="O356" s="399"/>
      <c r="P356" s="399"/>
      <c r="Q356" s="399"/>
      <c r="R356" s="399"/>
      <c r="S356" s="399"/>
      <c r="T356" s="399"/>
      <c r="U356" s="399"/>
      <c r="V356" s="399"/>
      <c r="W356" s="399"/>
      <c r="X356" s="399"/>
      <c r="Y356" s="399"/>
      <c r="Z356" s="399"/>
      <c r="AA356" s="399"/>
      <c r="AB356" s="399"/>
      <c r="AC356" s="399"/>
      <c r="AD356" s="399"/>
      <c r="AE356" s="399"/>
      <c r="AF356" s="399"/>
      <c r="AG356" s="399"/>
      <c r="AH356" s="399"/>
      <c r="AI356" s="399"/>
      <c r="AJ356" s="399"/>
      <c r="AK356" s="399"/>
      <c r="AL356" s="399"/>
      <c r="AM356" s="399"/>
      <c r="AN356" s="399"/>
      <c r="AO356" s="399"/>
      <c r="AP356" s="399"/>
      <c r="AQ356" s="399"/>
      <c r="AR356" s="399"/>
      <c r="AS356" s="399"/>
      <c r="AT356" s="399"/>
      <c r="AU356" s="399"/>
    </row>
    <row r="357" spans="1:47" s="378" customFormat="1">
      <c r="K357" s="399"/>
      <c r="L357" s="399"/>
      <c r="M357" s="399"/>
      <c r="N357" s="399"/>
      <c r="O357" s="399"/>
      <c r="P357" s="399"/>
      <c r="Q357" s="399"/>
      <c r="R357" s="399"/>
      <c r="S357" s="399"/>
      <c r="T357" s="399"/>
      <c r="U357" s="399"/>
      <c r="V357" s="399"/>
      <c r="W357" s="399"/>
      <c r="X357" s="399"/>
      <c r="Y357" s="399"/>
      <c r="Z357" s="399"/>
      <c r="AA357" s="399"/>
      <c r="AB357" s="399"/>
      <c r="AC357" s="399"/>
      <c r="AD357" s="399"/>
      <c r="AE357" s="399"/>
      <c r="AF357" s="399"/>
      <c r="AG357" s="399"/>
      <c r="AH357" s="399"/>
      <c r="AI357" s="399"/>
      <c r="AJ357" s="399"/>
      <c r="AK357" s="399"/>
      <c r="AL357" s="399"/>
      <c r="AM357" s="399"/>
      <c r="AN357" s="399"/>
      <c r="AO357" s="399"/>
      <c r="AP357" s="399"/>
      <c r="AQ357" s="399"/>
      <c r="AR357" s="399"/>
      <c r="AS357" s="399"/>
      <c r="AT357" s="399"/>
      <c r="AU357" s="399"/>
    </row>
    <row r="358" spans="1:47" s="378" customFormat="1">
      <c r="K358" s="399"/>
      <c r="L358" s="399"/>
      <c r="M358" s="399"/>
      <c r="N358" s="399"/>
      <c r="O358" s="399"/>
      <c r="P358" s="399"/>
      <c r="Q358" s="399"/>
      <c r="R358" s="399"/>
      <c r="S358" s="399"/>
      <c r="T358" s="399"/>
      <c r="U358" s="399"/>
      <c r="V358" s="399"/>
      <c r="W358" s="399"/>
      <c r="X358" s="399"/>
      <c r="Y358" s="399"/>
      <c r="Z358" s="399"/>
      <c r="AA358" s="399"/>
      <c r="AB358" s="399"/>
      <c r="AC358" s="399"/>
      <c r="AD358" s="399"/>
      <c r="AE358" s="399"/>
      <c r="AF358" s="399"/>
      <c r="AG358" s="399"/>
      <c r="AH358" s="399"/>
      <c r="AI358" s="399"/>
      <c r="AJ358" s="399"/>
      <c r="AK358" s="399"/>
      <c r="AL358" s="399"/>
      <c r="AM358" s="399"/>
      <c r="AN358" s="399"/>
      <c r="AO358" s="399"/>
      <c r="AP358" s="399"/>
      <c r="AQ358" s="399"/>
      <c r="AR358" s="399"/>
      <c r="AS358" s="399"/>
      <c r="AT358" s="399"/>
      <c r="AU358" s="399"/>
    </row>
    <row r="359" spans="1:47" s="378" customFormat="1">
      <c r="K359" s="399"/>
      <c r="L359" s="399"/>
      <c r="M359" s="399"/>
      <c r="N359" s="399"/>
      <c r="O359" s="399"/>
      <c r="P359" s="399"/>
      <c r="Q359" s="399"/>
      <c r="R359" s="399"/>
      <c r="S359" s="399"/>
      <c r="T359" s="399"/>
      <c r="U359" s="399"/>
      <c r="V359" s="399"/>
      <c r="W359" s="399"/>
      <c r="X359" s="399"/>
      <c r="Y359" s="399"/>
      <c r="Z359" s="399"/>
      <c r="AA359" s="399"/>
      <c r="AB359" s="399"/>
      <c r="AC359" s="399"/>
      <c r="AD359" s="399"/>
      <c r="AE359" s="399"/>
      <c r="AF359" s="399"/>
      <c r="AG359" s="399"/>
      <c r="AH359" s="399"/>
      <c r="AI359" s="399"/>
      <c r="AJ359" s="399"/>
      <c r="AK359" s="399"/>
      <c r="AL359" s="399"/>
      <c r="AM359" s="399"/>
      <c r="AN359" s="399"/>
      <c r="AO359" s="399"/>
      <c r="AP359" s="399"/>
      <c r="AQ359" s="399"/>
      <c r="AR359" s="399"/>
      <c r="AS359" s="399"/>
      <c r="AT359" s="399"/>
      <c r="AU359" s="399"/>
    </row>
    <row r="360" spans="1:47" s="378" customFormat="1">
      <c r="K360" s="399"/>
      <c r="L360" s="399"/>
      <c r="M360" s="399"/>
      <c r="N360" s="399"/>
      <c r="O360" s="399"/>
      <c r="P360" s="399"/>
      <c r="Q360" s="399"/>
      <c r="R360" s="399"/>
      <c r="S360" s="399"/>
      <c r="T360" s="399"/>
      <c r="U360" s="399"/>
      <c r="V360" s="399"/>
      <c r="W360" s="399"/>
      <c r="X360" s="399"/>
      <c r="Y360" s="399"/>
      <c r="Z360" s="399"/>
      <c r="AA360" s="399"/>
      <c r="AB360" s="399"/>
      <c r="AC360" s="399"/>
      <c r="AD360" s="399"/>
      <c r="AE360" s="399"/>
      <c r="AF360" s="399"/>
      <c r="AG360" s="399"/>
      <c r="AH360" s="399"/>
      <c r="AI360" s="399"/>
      <c r="AJ360" s="399"/>
      <c r="AK360" s="399"/>
      <c r="AL360" s="399"/>
      <c r="AM360" s="399"/>
      <c r="AN360" s="399"/>
      <c r="AO360" s="399"/>
      <c r="AP360" s="399"/>
      <c r="AQ360" s="399"/>
      <c r="AR360" s="399"/>
      <c r="AS360" s="399"/>
      <c r="AT360" s="399"/>
      <c r="AU360" s="399"/>
    </row>
    <row r="361" spans="1:47" s="378" customFormat="1">
      <c r="K361" s="399"/>
      <c r="L361" s="399"/>
      <c r="M361" s="399"/>
      <c r="N361" s="399"/>
      <c r="O361" s="399"/>
      <c r="P361" s="399"/>
      <c r="Q361" s="399"/>
      <c r="R361" s="399"/>
      <c r="S361" s="399"/>
      <c r="T361" s="399"/>
      <c r="U361" s="399"/>
      <c r="V361" s="399"/>
      <c r="W361" s="399"/>
      <c r="X361" s="399"/>
      <c r="Y361" s="399"/>
      <c r="Z361" s="399"/>
      <c r="AA361" s="399"/>
      <c r="AB361" s="399"/>
      <c r="AC361" s="399"/>
      <c r="AD361" s="399"/>
      <c r="AE361" s="399"/>
      <c r="AF361" s="399"/>
      <c r="AG361" s="399"/>
      <c r="AH361" s="399"/>
      <c r="AI361" s="399"/>
      <c r="AJ361" s="399"/>
      <c r="AK361" s="399"/>
      <c r="AL361" s="399"/>
      <c r="AM361" s="399"/>
      <c r="AN361" s="399"/>
      <c r="AO361" s="399"/>
      <c r="AP361" s="399"/>
      <c r="AQ361" s="399"/>
      <c r="AR361" s="399"/>
      <c r="AS361" s="399"/>
      <c r="AT361" s="399"/>
      <c r="AU361" s="399"/>
    </row>
    <row r="362" spans="1:47" s="378" customFormat="1">
      <c r="K362" s="399"/>
      <c r="L362" s="399"/>
      <c r="M362" s="399"/>
      <c r="N362" s="399"/>
      <c r="O362" s="399"/>
      <c r="P362" s="399"/>
      <c r="Q362" s="399"/>
      <c r="R362" s="399"/>
      <c r="S362" s="399"/>
      <c r="T362" s="399"/>
      <c r="U362" s="399"/>
      <c r="V362" s="399"/>
      <c r="W362" s="399"/>
      <c r="X362" s="399"/>
      <c r="Y362" s="399"/>
      <c r="Z362" s="399"/>
      <c r="AA362" s="399"/>
      <c r="AB362" s="399"/>
      <c r="AC362" s="399"/>
      <c r="AD362" s="399"/>
      <c r="AE362" s="399"/>
      <c r="AF362" s="399"/>
      <c r="AG362" s="399"/>
      <c r="AH362" s="399"/>
      <c r="AI362" s="399"/>
      <c r="AJ362" s="399"/>
      <c r="AK362" s="399"/>
      <c r="AL362" s="399"/>
      <c r="AM362" s="399"/>
      <c r="AN362" s="399"/>
      <c r="AO362" s="399"/>
      <c r="AP362" s="399"/>
      <c r="AQ362" s="399"/>
      <c r="AR362" s="399"/>
      <c r="AS362" s="399"/>
      <c r="AT362" s="399"/>
      <c r="AU362" s="399"/>
    </row>
    <row r="363" spans="1:47" s="378" customFormat="1">
      <c r="K363" s="399"/>
      <c r="L363" s="399"/>
      <c r="M363" s="399"/>
      <c r="N363" s="399"/>
      <c r="O363" s="399"/>
      <c r="P363" s="399"/>
      <c r="Q363" s="399"/>
      <c r="R363" s="399"/>
      <c r="S363" s="399"/>
      <c r="T363" s="399"/>
      <c r="U363" s="399"/>
      <c r="V363" s="399"/>
      <c r="W363" s="399"/>
      <c r="X363" s="399"/>
      <c r="Y363" s="399"/>
      <c r="Z363" s="399"/>
      <c r="AA363" s="399"/>
      <c r="AB363" s="399"/>
      <c r="AC363" s="399"/>
      <c r="AD363" s="399"/>
      <c r="AE363" s="399"/>
      <c r="AF363" s="399"/>
      <c r="AG363" s="399"/>
      <c r="AH363" s="399"/>
      <c r="AI363" s="399"/>
      <c r="AJ363" s="399"/>
      <c r="AK363" s="399"/>
      <c r="AL363" s="399"/>
      <c r="AM363" s="399"/>
      <c r="AN363" s="399"/>
      <c r="AO363" s="399"/>
      <c r="AP363" s="399"/>
      <c r="AQ363" s="399"/>
      <c r="AR363" s="399"/>
      <c r="AS363" s="399"/>
      <c r="AT363" s="399"/>
      <c r="AU363" s="399"/>
    </row>
    <row r="364" spans="1:47" s="378" customFormat="1">
      <c r="K364" s="399"/>
      <c r="L364" s="399"/>
      <c r="M364" s="399"/>
      <c r="N364" s="399"/>
      <c r="O364" s="399"/>
      <c r="P364" s="399"/>
      <c r="Q364" s="399"/>
      <c r="R364" s="399"/>
      <c r="S364" s="399"/>
      <c r="T364" s="399"/>
      <c r="U364" s="399"/>
      <c r="V364" s="399"/>
      <c r="W364" s="399"/>
      <c r="X364" s="399"/>
      <c r="Y364" s="399"/>
      <c r="Z364" s="399"/>
      <c r="AA364" s="399"/>
      <c r="AB364" s="399"/>
      <c r="AC364" s="399"/>
      <c r="AD364" s="399"/>
      <c r="AE364" s="399"/>
      <c r="AF364" s="399"/>
      <c r="AG364" s="399"/>
      <c r="AH364" s="399"/>
      <c r="AI364" s="399"/>
      <c r="AJ364" s="399"/>
      <c r="AK364" s="399"/>
      <c r="AL364" s="399"/>
      <c r="AM364" s="399"/>
      <c r="AN364" s="399"/>
      <c r="AO364" s="399"/>
      <c r="AP364" s="399"/>
      <c r="AQ364" s="399"/>
      <c r="AR364" s="399"/>
      <c r="AS364" s="399"/>
      <c r="AT364" s="399"/>
      <c r="AU364" s="399"/>
    </row>
    <row r="365" spans="1:47" s="378" customFormat="1">
      <c r="K365" s="399"/>
      <c r="L365" s="399"/>
      <c r="M365" s="399"/>
      <c r="N365" s="399"/>
      <c r="O365" s="399"/>
      <c r="P365" s="399"/>
      <c r="Q365" s="399"/>
      <c r="R365" s="399"/>
      <c r="S365" s="399"/>
      <c r="T365" s="399"/>
      <c r="U365" s="399"/>
      <c r="V365" s="399"/>
      <c r="W365" s="399"/>
      <c r="X365" s="399"/>
      <c r="Y365" s="399"/>
      <c r="Z365" s="399"/>
      <c r="AA365" s="399"/>
      <c r="AB365" s="399"/>
      <c r="AC365" s="399"/>
      <c r="AD365" s="399"/>
      <c r="AE365" s="399"/>
      <c r="AF365" s="399"/>
      <c r="AG365" s="399"/>
      <c r="AH365" s="399"/>
      <c r="AI365" s="399"/>
      <c r="AJ365" s="399"/>
      <c r="AK365" s="399"/>
      <c r="AL365" s="399"/>
      <c r="AM365" s="399"/>
      <c r="AN365" s="399"/>
      <c r="AO365" s="399"/>
      <c r="AP365" s="399"/>
      <c r="AQ365" s="399"/>
      <c r="AR365" s="399"/>
      <c r="AS365" s="399"/>
      <c r="AT365" s="399"/>
      <c r="AU365" s="399"/>
    </row>
    <row r="366" spans="1:47" s="378" customFormat="1">
      <c r="K366" s="399"/>
      <c r="L366" s="399"/>
      <c r="M366" s="399"/>
      <c r="N366" s="399"/>
      <c r="O366" s="399"/>
      <c r="P366" s="399"/>
      <c r="Q366" s="399"/>
      <c r="R366" s="399"/>
      <c r="S366" s="399"/>
      <c r="T366" s="399"/>
      <c r="U366" s="399"/>
      <c r="V366" s="399"/>
      <c r="W366" s="399"/>
      <c r="X366" s="399"/>
      <c r="Y366" s="399"/>
      <c r="Z366" s="399"/>
      <c r="AA366" s="399"/>
      <c r="AB366" s="399"/>
      <c r="AC366" s="399"/>
      <c r="AD366" s="399"/>
      <c r="AE366" s="399"/>
      <c r="AF366" s="399"/>
      <c r="AG366" s="399"/>
      <c r="AH366" s="399"/>
      <c r="AI366" s="399"/>
      <c r="AJ366" s="399"/>
      <c r="AK366" s="399"/>
      <c r="AL366" s="399"/>
      <c r="AM366" s="399"/>
      <c r="AN366" s="399"/>
      <c r="AO366" s="399"/>
      <c r="AP366" s="399"/>
      <c r="AQ366" s="399"/>
      <c r="AR366" s="399"/>
      <c r="AS366" s="399"/>
      <c r="AT366" s="399"/>
      <c r="AU366" s="399"/>
    </row>
    <row r="367" spans="1:47" s="378" customFormat="1">
      <c r="K367" s="399"/>
      <c r="L367" s="399"/>
      <c r="M367" s="399"/>
      <c r="N367" s="399"/>
      <c r="O367" s="399"/>
      <c r="P367" s="399"/>
      <c r="Q367" s="399"/>
      <c r="R367" s="399"/>
      <c r="S367" s="399"/>
      <c r="T367" s="399"/>
      <c r="U367" s="399"/>
      <c r="V367" s="399"/>
      <c r="W367" s="399"/>
      <c r="X367" s="399"/>
      <c r="Y367" s="399"/>
      <c r="Z367" s="399"/>
      <c r="AA367" s="399"/>
      <c r="AB367" s="399"/>
      <c r="AC367" s="399"/>
      <c r="AD367" s="399"/>
      <c r="AE367" s="399"/>
      <c r="AF367" s="399"/>
      <c r="AG367" s="399"/>
      <c r="AH367" s="399"/>
      <c r="AI367" s="399"/>
      <c r="AJ367" s="399"/>
      <c r="AK367" s="399"/>
      <c r="AL367" s="399"/>
      <c r="AM367" s="399"/>
      <c r="AN367" s="399"/>
      <c r="AO367" s="399"/>
      <c r="AP367" s="399"/>
      <c r="AQ367" s="399"/>
      <c r="AR367" s="399"/>
      <c r="AS367" s="399"/>
      <c r="AT367" s="399"/>
      <c r="AU367" s="399"/>
    </row>
    <row r="368" spans="1:47" s="378" customFormat="1">
      <c r="B368" s="409"/>
      <c r="C368" s="409"/>
      <c r="D368" s="409"/>
      <c r="K368" s="399"/>
      <c r="L368" s="399"/>
      <c r="M368" s="399"/>
      <c r="N368" s="399"/>
      <c r="O368" s="399"/>
      <c r="P368" s="399"/>
      <c r="Q368" s="399"/>
      <c r="R368" s="399"/>
      <c r="S368" s="399"/>
      <c r="T368" s="399"/>
      <c r="U368" s="399"/>
      <c r="V368" s="399"/>
      <c r="W368" s="399"/>
      <c r="X368" s="399"/>
      <c r="Y368" s="399"/>
      <c r="Z368" s="399"/>
      <c r="AA368" s="399"/>
      <c r="AB368" s="399"/>
      <c r="AC368" s="399"/>
      <c r="AD368" s="399"/>
      <c r="AE368" s="399"/>
      <c r="AF368" s="399"/>
      <c r="AG368" s="399"/>
      <c r="AH368" s="399"/>
      <c r="AI368" s="399"/>
      <c r="AJ368" s="399"/>
      <c r="AK368" s="399"/>
      <c r="AL368" s="399"/>
      <c r="AM368" s="399"/>
      <c r="AN368" s="399"/>
      <c r="AO368" s="399"/>
      <c r="AP368" s="399"/>
      <c r="AQ368" s="399"/>
      <c r="AR368" s="399"/>
      <c r="AS368" s="399"/>
      <c r="AT368" s="399"/>
      <c r="AU368" s="399"/>
    </row>
    <row r="369" spans="1:47" s="378" customFormat="1">
      <c r="A369" s="411"/>
      <c r="B369" s="423"/>
      <c r="C369" s="439"/>
      <c r="D369" s="439"/>
      <c r="K369" s="399"/>
      <c r="L369" s="399"/>
      <c r="M369" s="399"/>
      <c r="N369" s="399"/>
      <c r="O369" s="399"/>
      <c r="P369" s="399"/>
      <c r="Q369" s="399"/>
      <c r="R369" s="399"/>
      <c r="S369" s="399"/>
      <c r="T369" s="399"/>
      <c r="U369" s="399"/>
      <c r="V369" s="399"/>
      <c r="W369" s="399"/>
      <c r="X369" s="399"/>
      <c r="Y369" s="399"/>
      <c r="Z369" s="399"/>
      <c r="AA369" s="399"/>
      <c r="AB369" s="399"/>
      <c r="AC369" s="399"/>
      <c r="AD369" s="399"/>
      <c r="AE369" s="399"/>
      <c r="AF369" s="399"/>
      <c r="AG369" s="399"/>
      <c r="AH369" s="399"/>
      <c r="AI369" s="399"/>
      <c r="AJ369" s="399"/>
      <c r="AK369" s="399"/>
      <c r="AL369" s="399"/>
      <c r="AM369" s="399"/>
      <c r="AN369" s="399"/>
      <c r="AO369" s="399"/>
      <c r="AP369" s="399"/>
      <c r="AQ369" s="399"/>
      <c r="AR369" s="399"/>
      <c r="AS369" s="399"/>
      <c r="AT369" s="399"/>
      <c r="AU369" s="399"/>
    </row>
    <row r="370" spans="1:47" s="378" customFormat="1">
      <c r="K370" s="399"/>
      <c r="L370" s="399"/>
      <c r="M370" s="399"/>
      <c r="N370" s="399"/>
      <c r="O370" s="399"/>
      <c r="P370" s="399"/>
      <c r="Q370" s="399"/>
      <c r="R370" s="399"/>
      <c r="S370" s="399"/>
      <c r="T370" s="399"/>
      <c r="U370" s="399"/>
      <c r="V370" s="399"/>
      <c r="W370" s="399"/>
      <c r="X370" s="399"/>
      <c r="Y370" s="399"/>
      <c r="Z370" s="399"/>
      <c r="AA370" s="399"/>
      <c r="AB370" s="399"/>
      <c r="AC370" s="399"/>
      <c r="AD370" s="399"/>
      <c r="AE370" s="399"/>
      <c r="AF370" s="399"/>
      <c r="AG370" s="399"/>
      <c r="AH370" s="399"/>
      <c r="AI370" s="399"/>
      <c r="AJ370" s="399"/>
      <c r="AK370" s="399"/>
      <c r="AL370" s="399"/>
      <c r="AM370" s="399"/>
      <c r="AN370" s="399"/>
      <c r="AO370" s="399"/>
      <c r="AP370" s="399"/>
      <c r="AQ370" s="399"/>
      <c r="AR370" s="399"/>
      <c r="AS370" s="399"/>
      <c r="AT370" s="399"/>
      <c r="AU370" s="399"/>
    </row>
    <row r="371" spans="1:47" s="378" customFormat="1">
      <c r="K371" s="399"/>
      <c r="L371" s="399"/>
      <c r="M371" s="399"/>
      <c r="N371" s="399"/>
      <c r="O371" s="399"/>
      <c r="P371" s="399"/>
      <c r="Q371" s="399"/>
      <c r="R371" s="399"/>
      <c r="S371" s="399"/>
      <c r="T371" s="399"/>
      <c r="U371" s="399"/>
      <c r="V371" s="399"/>
      <c r="W371" s="399"/>
      <c r="X371" s="399"/>
      <c r="Y371" s="399"/>
      <c r="Z371" s="399"/>
      <c r="AA371" s="399"/>
      <c r="AB371" s="399"/>
      <c r="AC371" s="399"/>
      <c r="AD371" s="399"/>
      <c r="AE371" s="399"/>
      <c r="AF371" s="399"/>
      <c r="AG371" s="399"/>
      <c r="AH371" s="399"/>
      <c r="AI371" s="399"/>
      <c r="AJ371" s="399"/>
      <c r="AK371" s="399"/>
      <c r="AL371" s="399"/>
      <c r="AM371" s="399"/>
      <c r="AN371" s="399"/>
      <c r="AO371" s="399"/>
      <c r="AP371" s="399"/>
      <c r="AQ371" s="399"/>
      <c r="AR371" s="399"/>
      <c r="AS371" s="399"/>
      <c r="AT371" s="399"/>
      <c r="AU371" s="399"/>
    </row>
    <row r="372" spans="1:47" s="378" customFormat="1">
      <c r="K372" s="399"/>
      <c r="L372" s="399"/>
      <c r="M372" s="399"/>
      <c r="N372" s="399"/>
      <c r="O372" s="399"/>
      <c r="P372" s="399"/>
      <c r="Q372" s="399"/>
      <c r="R372" s="399"/>
      <c r="S372" s="399"/>
      <c r="T372" s="399"/>
      <c r="U372" s="399"/>
      <c r="V372" s="399"/>
      <c r="W372" s="399"/>
      <c r="X372" s="399"/>
      <c r="Y372" s="399"/>
      <c r="Z372" s="399"/>
      <c r="AA372" s="399"/>
      <c r="AB372" s="399"/>
      <c r="AC372" s="399"/>
      <c r="AD372" s="399"/>
      <c r="AE372" s="399"/>
      <c r="AF372" s="399"/>
      <c r="AG372" s="399"/>
      <c r="AH372" s="399"/>
      <c r="AI372" s="399"/>
      <c r="AJ372" s="399"/>
      <c r="AK372" s="399"/>
      <c r="AL372" s="399"/>
      <c r="AM372" s="399"/>
      <c r="AN372" s="399"/>
      <c r="AO372" s="399"/>
      <c r="AP372" s="399"/>
      <c r="AQ372" s="399"/>
      <c r="AR372" s="399"/>
      <c r="AS372" s="399"/>
      <c r="AT372" s="399"/>
      <c r="AU372" s="399"/>
    </row>
    <row r="373" spans="1:47" s="378" customFormat="1">
      <c r="B373" s="409"/>
      <c r="C373" s="409"/>
      <c r="D373" s="409"/>
      <c r="K373" s="399"/>
      <c r="L373" s="399"/>
      <c r="M373" s="399"/>
      <c r="N373" s="399"/>
      <c r="O373" s="399"/>
      <c r="P373" s="399"/>
      <c r="Q373" s="399"/>
      <c r="R373" s="399"/>
      <c r="S373" s="399"/>
      <c r="T373" s="399"/>
      <c r="U373" s="399"/>
      <c r="V373" s="399"/>
      <c r="W373" s="399"/>
      <c r="X373" s="399"/>
      <c r="Y373" s="399"/>
      <c r="Z373" s="399"/>
      <c r="AA373" s="399"/>
      <c r="AB373" s="399"/>
      <c r="AC373" s="399"/>
      <c r="AD373" s="399"/>
      <c r="AE373" s="399"/>
      <c r="AF373" s="399"/>
      <c r="AG373" s="399"/>
      <c r="AH373" s="399"/>
      <c r="AI373" s="399"/>
      <c r="AJ373" s="399"/>
      <c r="AK373" s="399"/>
      <c r="AL373" s="399"/>
      <c r="AM373" s="399"/>
      <c r="AN373" s="399"/>
      <c r="AO373" s="399"/>
      <c r="AP373" s="399"/>
      <c r="AQ373" s="399"/>
      <c r="AR373" s="399"/>
      <c r="AS373" s="399"/>
      <c r="AT373" s="399"/>
      <c r="AU373" s="399"/>
    </row>
    <row r="374" spans="1:47" s="378" customFormat="1">
      <c r="A374" s="419"/>
      <c r="B374" s="438"/>
      <c r="C374" s="439"/>
      <c r="D374" s="415"/>
      <c r="K374" s="399"/>
      <c r="L374" s="399"/>
      <c r="M374" s="399"/>
      <c r="N374" s="399"/>
      <c r="O374" s="399"/>
      <c r="P374" s="399"/>
      <c r="Q374" s="399"/>
      <c r="R374" s="399"/>
      <c r="S374" s="399"/>
      <c r="T374" s="399"/>
      <c r="U374" s="399"/>
      <c r="V374" s="399"/>
      <c r="W374" s="399"/>
      <c r="X374" s="399"/>
      <c r="Y374" s="399"/>
      <c r="Z374" s="399"/>
      <c r="AA374" s="399"/>
      <c r="AB374" s="399"/>
      <c r="AC374" s="399"/>
      <c r="AD374" s="399"/>
      <c r="AE374" s="399"/>
      <c r="AF374" s="399"/>
      <c r="AG374" s="399"/>
      <c r="AH374" s="399"/>
      <c r="AI374" s="399"/>
      <c r="AJ374" s="399"/>
      <c r="AK374" s="399"/>
      <c r="AL374" s="399"/>
      <c r="AM374" s="399"/>
      <c r="AN374" s="399"/>
      <c r="AO374" s="399"/>
      <c r="AP374" s="399"/>
      <c r="AQ374" s="399"/>
      <c r="AR374" s="399"/>
      <c r="AS374" s="399"/>
      <c r="AT374" s="399"/>
      <c r="AU374" s="399"/>
    </row>
    <row r="375" spans="1:47" s="378" customFormat="1">
      <c r="K375" s="399"/>
      <c r="L375" s="399"/>
      <c r="M375" s="399"/>
      <c r="N375" s="399"/>
      <c r="O375" s="399"/>
      <c r="P375" s="399"/>
      <c r="Q375" s="399"/>
      <c r="R375" s="399"/>
      <c r="S375" s="399"/>
      <c r="T375" s="399"/>
      <c r="U375" s="399"/>
      <c r="V375" s="399"/>
      <c r="W375" s="399"/>
      <c r="X375" s="399"/>
      <c r="Y375" s="399"/>
      <c r="Z375" s="399"/>
      <c r="AA375" s="399"/>
      <c r="AB375" s="399"/>
      <c r="AC375" s="399"/>
      <c r="AD375" s="399"/>
      <c r="AE375" s="399"/>
      <c r="AF375" s="399"/>
      <c r="AG375" s="399"/>
      <c r="AH375" s="399"/>
      <c r="AI375" s="399"/>
      <c r="AJ375" s="399"/>
      <c r="AK375" s="399"/>
      <c r="AL375" s="399"/>
      <c r="AM375" s="399"/>
      <c r="AN375" s="399"/>
      <c r="AO375" s="399"/>
      <c r="AP375" s="399"/>
      <c r="AQ375" s="399"/>
      <c r="AR375" s="399"/>
      <c r="AS375" s="399"/>
      <c r="AT375" s="399"/>
      <c r="AU375" s="399"/>
    </row>
    <row r="376" spans="1:47" s="378" customFormat="1">
      <c r="K376" s="399"/>
      <c r="L376" s="399"/>
      <c r="M376" s="399"/>
      <c r="N376" s="399"/>
      <c r="O376" s="399"/>
      <c r="P376" s="399"/>
      <c r="Q376" s="399"/>
      <c r="R376" s="399"/>
      <c r="S376" s="399"/>
      <c r="T376" s="399"/>
      <c r="U376" s="399"/>
      <c r="V376" s="399"/>
      <c r="W376" s="399"/>
      <c r="X376" s="399"/>
      <c r="Y376" s="399"/>
      <c r="Z376" s="399"/>
      <c r="AA376" s="399"/>
      <c r="AB376" s="399"/>
      <c r="AC376" s="399"/>
      <c r="AD376" s="399"/>
      <c r="AE376" s="399"/>
      <c r="AF376" s="399"/>
      <c r="AG376" s="399"/>
      <c r="AH376" s="399"/>
      <c r="AI376" s="399"/>
      <c r="AJ376" s="399"/>
      <c r="AK376" s="399"/>
      <c r="AL376" s="399"/>
      <c r="AM376" s="399"/>
      <c r="AN376" s="399"/>
      <c r="AO376" s="399"/>
      <c r="AP376" s="399"/>
      <c r="AQ376" s="399"/>
      <c r="AR376" s="399"/>
      <c r="AS376" s="399"/>
      <c r="AT376" s="399"/>
      <c r="AU376" s="399"/>
    </row>
    <row r="377" spans="1:47" s="378" customFormat="1">
      <c r="K377" s="399"/>
      <c r="L377" s="399"/>
      <c r="M377" s="399"/>
      <c r="N377" s="399"/>
      <c r="O377" s="399"/>
      <c r="P377" s="399"/>
      <c r="Q377" s="399"/>
      <c r="R377" s="399"/>
      <c r="S377" s="399"/>
      <c r="T377" s="399"/>
      <c r="U377" s="399"/>
      <c r="V377" s="399"/>
      <c r="W377" s="399"/>
      <c r="X377" s="399"/>
      <c r="Y377" s="399"/>
      <c r="Z377" s="399"/>
      <c r="AA377" s="399"/>
      <c r="AB377" s="399"/>
      <c r="AC377" s="399"/>
      <c r="AD377" s="399"/>
      <c r="AE377" s="399"/>
      <c r="AF377" s="399"/>
      <c r="AG377" s="399"/>
      <c r="AH377" s="399"/>
      <c r="AI377" s="399"/>
      <c r="AJ377" s="399"/>
      <c r="AK377" s="399"/>
      <c r="AL377" s="399"/>
      <c r="AM377" s="399"/>
      <c r="AN377" s="399"/>
      <c r="AO377" s="399"/>
      <c r="AP377" s="399"/>
      <c r="AQ377" s="399"/>
      <c r="AR377" s="399"/>
      <c r="AS377" s="399"/>
      <c r="AT377" s="399"/>
      <c r="AU377" s="399"/>
    </row>
    <row r="378" spans="1:47" s="378" customFormat="1">
      <c r="K378" s="399"/>
      <c r="L378" s="399"/>
      <c r="M378" s="399"/>
      <c r="N378" s="399"/>
      <c r="O378" s="399"/>
      <c r="P378" s="399"/>
      <c r="Q378" s="399"/>
      <c r="R378" s="399"/>
      <c r="S378" s="399"/>
      <c r="T378" s="399"/>
      <c r="U378" s="399"/>
      <c r="V378" s="399"/>
      <c r="W378" s="399"/>
      <c r="X378" s="399"/>
      <c r="Y378" s="399"/>
      <c r="Z378" s="399"/>
      <c r="AA378" s="399"/>
      <c r="AB378" s="399"/>
      <c r="AC378" s="399"/>
      <c r="AD378" s="399"/>
      <c r="AE378" s="399"/>
      <c r="AF378" s="399"/>
      <c r="AG378" s="399"/>
      <c r="AH378" s="399"/>
      <c r="AI378" s="399"/>
      <c r="AJ378" s="399"/>
      <c r="AK378" s="399"/>
      <c r="AL378" s="399"/>
      <c r="AM378" s="399"/>
      <c r="AN378" s="399"/>
      <c r="AO378" s="399"/>
      <c r="AP378" s="399"/>
      <c r="AQ378" s="399"/>
      <c r="AR378" s="399"/>
      <c r="AS378" s="399"/>
      <c r="AT378" s="399"/>
      <c r="AU378" s="399"/>
    </row>
    <row r="379" spans="1:47" s="378" customFormat="1">
      <c r="K379" s="399"/>
      <c r="L379" s="399"/>
      <c r="M379" s="399"/>
      <c r="N379" s="399"/>
      <c r="O379" s="399"/>
      <c r="P379" s="399"/>
      <c r="Q379" s="399"/>
      <c r="R379" s="399"/>
      <c r="S379" s="399"/>
      <c r="T379" s="399"/>
      <c r="U379" s="399"/>
      <c r="V379" s="399"/>
      <c r="W379" s="399"/>
      <c r="X379" s="399"/>
      <c r="Y379" s="399"/>
      <c r="Z379" s="399"/>
      <c r="AA379" s="399"/>
      <c r="AB379" s="399"/>
      <c r="AC379" s="399"/>
      <c r="AD379" s="399"/>
      <c r="AE379" s="399"/>
      <c r="AF379" s="399"/>
      <c r="AG379" s="399"/>
      <c r="AH379" s="399"/>
      <c r="AI379" s="399"/>
      <c r="AJ379" s="399"/>
      <c r="AK379" s="399"/>
      <c r="AL379" s="399"/>
      <c r="AM379" s="399"/>
      <c r="AN379" s="399"/>
      <c r="AO379" s="399"/>
      <c r="AP379" s="399"/>
      <c r="AQ379" s="399"/>
      <c r="AR379" s="399"/>
      <c r="AS379" s="399"/>
      <c r="AT379" s="399"/>
      <c r="AU379" s="399"/>
    </row>
    <row r="380" spans="1:47" s="378" customFormat="1">
      <c r="K380" s="399"/>
      <c r="L380" s="399"/>
      <c r="M380" s="399"/>
      <c r="N380" s="399"/>
      <c r="O380" s="399"/>
      <c r="P380" s="399"/>
      <c r="Q380" s="399"/>
      <c r="R380" s="399"/>
      <c r="S380" s="399"/>
      <c r="T380" s="399"/>
      <c r="U380" s="399"/>
      <c r="V380" s="399"/>
      <c r="W380" s="399"/>
      <c r="X380" s="399"/>
      <c r="Y380" s="399"/>
      <c r="Z380" s="399"/>
      <c r="AA380" s="399"/>
      <c r="AB380" s="399"/>
      <c r="AC380" s="399"/>
      <c r="AD380" s="399"/>
      <c r="AE380" s="399"/>
      <c r="AF380" s="399"/>
      <c r="AG380" s="399"/>
      <c r="AH380" s="399"/>
      <c r="AI380" s="399"/>
      <c r="AJ380" s="399"/>
      <c r="AK380" s="399"/>
      <c r="AL380" s="399"/>
      <c r="AM380" s="399"/>
      <c r="AN380" s="399"/>
      <c r="AO380" s="399"/>
      <c r="AP380" s="399"/>
      <c r="AQ380" s="399"/>
      <c r="AR380" s="399"/>
      <c r="AS380" s="399"/>
      <c r="AT380" s="399"/>
      <c r="AU380" s="399"/>
    </row>
    <row r="381" spans="1:47" s="378" customFormat="1">
      <c r="K381" s="399"/>
      <c r="L381" s="399"/>
      <c r="M381" s="399"/>
      <c r="N381" s="399"/>
      <c r="O381" s="399"/>
      <c r="P381" s="399"/>
      <c r="Q381" s="399"/>
      <c r="R381" s="399"/>
      <c r="S381" s="399"/>
      <c r="T381" s="399"/>
      <c r="U381" s="399"/>
      <c r="V381" s="399"/>
      <c r="W381" s="399"/>
      <c r="X381" s="399"/>
      <c r="Y381" s="399"/>
      <c r="Z381" s="399"/>
      <c r="AA381" s="399"/>
      <c r="AB381" s="399"/>
      <c r="AC381" s="399"/>
      <c r="AD381" s="399"/>
      <c r="AE381" s="399"/>
      <c r="AF381" s="399"/>
      <c r="AG381" s="399"/>
      <c r="AH381" s="399"/>
      <c r="AI381" s="399"/>
      <c r="AJ381" s="399"/>
      <c r="AK381" s="399"/>
      <c r="AL381" s="399"/>
      <c r="AM381" s="399"/>
      <c r="AN381" s="399"/>
      <c r="AO381" s="399"/>
      <c r="AP381" s="399"/>
      <c r="AQ381" s="399"/>
      <c r="AR381" s="399"/>
      <c r="AS381" s="399"/>
      <c r="AT381" s="399"/>
      <c r="AU381" s="399"/>
    </row>
    <row r="382" spans="1:47" s="378" customFormat="1">
      <c r="K382" s="399"/>
      <c r="L382" s="399"/>
      <c r="M382" s="399"/>
      <c r="N382" s="399"/>
      <c r="O382" s="399"/>
      <c r="P382" s="399"/>
      <c r="Q382" s="399"/>
      <c r="R382" s="399"/>
      <c r="S382" s="399"/>
      <c r="T382" s="399"/>
      <c r="U382" s="399"/>
      <c r="V382" s="399"/>
      <c r="W382" s="399"/>
      <c r="X382" s="399"/>
      <c r="Y382" s="399"/>
      <c r="Z382" s="399"/>
      <c r="AA382" s="399"/>
      <c r="AB382" s="399"/>
      <c r="AC382" s="399"/>
      <c r="AD382" s="399"/>
      <c r="AE382" s="399"/>
      <c r="AF382" s="399"/>
      <c r="AG382" s="399"/>
      <c r="AH382" s="399"/>
      <c r="AI382" s="399"/>
      <c r="AJ382" s="399"/>
      <c r="AK382" s="399"/>
      <c r="AL382" s="399"/>
      <c r="AM382" s="399"/>
      <c r="AN382" s="399"/>
      <c r="AO382" s="399"/>
      <c r="AP382" s="399"/>
      <c r="AQ382" s="399"/>
      <c r="AR382" s="399"/>
      <c r="AS382" s="399"/>
      <c r="AT382" s="399"/>
      <c r="AU382" s="399"/>
    </row>
    <row r="383" spans="1:47" s="378" customFormat="1">
      <c r="K383" s="399"/>
      <c r="L383" s="399"/>
      <c r="M383" s="399"/>
      <c r="N383" s="399"/>
      <c r="O383" s="399"/>
      <c r="P383" s="399"/>
      <c r="Q383" s="399"/>
      <c r="R383" s="399"/>
      <c r="S383" s="399"/>
      <c r="T383" s="399"/>
      <c r="U383" s="399"/>
      <c r="V383" s="399"/>
      <c r="W383" s="399"/>
      <c r="X383" s="399"/>
      <c r="Y383" s="399"/>
      <c r="Z383" s="399"/>
      <c r="AA383" s="399"/>
      <c r="AB383" s="399"/>
      <c r="AC383" s="399"/>
      <c r="AD383" s="399"/>
      <c r="AE383" s="399"/>
      <c r="AF383" s="399"/>
      <c r="AG383" s="399"/>
      <c r="AH383" s="399"/>
      <c r="AI383" s="399"/>
      <c r="AJ383" s="399"/>
      <c r="AK383" s="399"/>
      <c r="AL383" s="399"/>
      <c r="AM383" s="399"/>
      <c r="AN383" s="399"/>
      <c r="AO383" s="399"/>
      <c r="AP383" s="399"/>
      <c r="AQ383" s="399"/>
      <c r="AR383" s="399"/>
      <c r="AS383" s="399"/>
      <c r="AT383" s="399"/>
      <c r="AU383" s="399"/>
    </row>
    <row r="384" spans="1:47" s="378" customFormat="1">
      <c r="K384" s="399"/>
      <c r="L384" s="399"/>
      <c r="M384" s="399"/>
      <c r="N384" s="399"/>
      <c r="O384" s="399"/>
      <c r="P384" s="399"/>
      <c r="Q384" s="399"/>
      <c r="R384" s="399"/>
      <c r="S384" s="399"/>
      <c r="T384" s="399"/>
      <c r="U384" s="399"/>
      <c r="V384" s="399"/>
      <c r="W384" s="399"/>
      <c r="X384" s="399"/>
      <c r="Y384" s="399"/>
      <c r="Z384" s="399"/>
      <c r="AA384" s="399"/>
      <c r="AB384" s="399"/>
      <c r="AC384" s="399"/>
      <c r="AD384" s="399"/>
      <c r="AE384" s="399"/>
      <c r="AF384" s="399"/>
      <c r="AG384" s="399"/>
      <c r="AH384" s="399"/>
      <c r="AI384" s="399"/>
      <c r="AJ384" s="399"/>
      <c r="AK384" s="399"/>
      <c r="AL384" s="399"/>
      <c r="AM384" s="399"/>
      <c r="AN384" s="399"/>
      <c r="AO384" s="399"/>
      <c r="AP384" s="399"/>
      <c r="AQ384" s="399"/>
      <c r="AR384" s="399"/>
      <c r="AS384" s="399"/>
      <c r="AT384" s="399"/>
      <c r="AU384" s="399"/>
    </row>
    <row r="385" spans="1:47" s="378" customFormat="1">
      <c r="K385" s="399"/>
      <c r="L385" s="399"/>
      <c r="M385" s="399"/>
      <c r="N385" s="399"/>
      <c r="O385" s="399"/>
      <c r="P385" s="399"/>
      <c r="Q385" s="399"/>
      <c r="R385" s="399"/>
      <c r="S385" s="399"/>
      <c r="T385" s="399"/>
      <c r="U385" s="399"/>
      <c r="V385" s="399"/>
      <c r="W385" s="399"/>
      <c r="X385" s="399"/>
      <c r="Y385" s="399"/>
      <c r="Z385" s="399"/>
      <c r="AA385" s="399"/>
      <c r="AB385" s="399"/>
      <c r="AC385" s="399"/>
      <c r="AD385" s="399"/>
      <c r="AE385" s="399"/>
      <c r="AF385" s="399"/>
      <c r="AG385" s="399"/>
      <c r="AH385" s="399"/>
      <c r="AI385" s="399"/>
      <c r="AJ385" s="399"/>
      <c r="AK385" s="399"/>
      <c r="AL385" s="399"/>
      <c r="AM385" s="399"/>
      <c r="AN385" s="399"/>
      <c r="AO385" s="399"/>
      <c r="AP385" s="399"/>
      <c r="AQ385" s="399"/>
      <c r="AR385" s="399"/>
      <c r="AS385" s="399"/>
      <c r="AT385" s="399"/>
      <c r="AU385" s="399"/>
    </row>
    <row r="386" spans="1:47" s="378" customFormat="1">
      <c r="K386" s="399"/>
      <c r="L386" s="399"/>
      <c r="M386" s="399"/>
      <c r="N386" s="399"/>
      <c r="O386" s="399"/>
      <c r="P386" s="399"/>
      <c r="Q386" s="399"/>
      <c r="R386" s="399"/>
      <c r="S386" s="399"/>
      <c r="T386" s="399"/>
      <c r="U386" s="399"/>
      <c r="V386" s="399"/>
      <c r="W386" s="399"/>
      <c r="X386" s="399"/>
      <c r="Y386" s="399"/>
      <c r="Z386" s="399"/>
      <c r="AA386" s="399"/>
      <c r="AB386" s="399"/>
      <c r="AC386" s="399"/>
      <c r="AD386" s="399"/>
      <c r="AE386" s="399"/>
      <c r="AF386" s="399"/>
      <c r="AG386" s="399"/>
      <c r="AH386" s="399"/>
      <c r="AI386" s="399"/>
      <c r="AJ386" s="399"/>
      <c r="AK386" s="399"/>
      <c r="AL386" s="399"/>
      <c r="AM386" s="399"/>
      <c r="AN386" s="399"/>
      <c r="AO386" s="399"/>
      <c r="AP386" s="399"/>
      <c r="AQ386" s="399"/>
      <c r="AR386" s="399"/>
      <c r="AS386" s="399"/>
      <c r="AT386" s="399"/>
      <c r="AU386" s="399"/>
    </row>
    <row r="387" spans="1:47" s="378" customFormat="1">
      <c r="K387" s="399"/>
      <c r="L387" s="399"/>
      <c r="M387" s="399"/>
      <c r="N387" s="399"/>
      <c r="O387" s="399"/>
      <c r="P387" s="399"/>
      <c r="Q387" s="399"/>
      <c r="R387" s="399"/>
      <c r="S387" s="399"/>
      <c r="T387" s="399"/>
      <c r="U387" s="399"/>
      <c r="V387" s="399"/>
      <c r="W387" s="399"/>
      <c r="X387" s="399"/>
      <c r="Y387" s="399"/>
      <c r="Z387" s="399"/>
      <c r="AA387" s="399"/>
      <c r="AB387" s="399"/>
      <c r="AC387" s="399"/>
      <c r="AD387" s="399"/>
      <c r="AE387" s="399"/>
      <c r="AF387" s="399"/>
      <c r="AG387" s="399"/>
      <c r="AH387" s="399"/>
      <c r="AI387" s="399"/>
      <c r="AJ387" s="399"/>
      <c r="AK387" s="399"/>
      <c r="AL387" s="399"/>
      <c r="AM387" s="399"/>
      <c r="AN387" s="399"/>
      <c r="AO387" s="399"/>
      <c r="AP387" s="399"/>
      <c r="AQ387" s="399"/>
      <c r="AR387" s="399"/>
      <c r="AS387" s="399"/>
      <c r="AT387" s="399"/>
      <c r="AU387" s="399"/>
    </row>
    <row r="388" spans="1:47" s="378" customFormat="1">
      <c r="K388" s="399"/>
      <c r="L388" s="399"/>
      <c r="M388" s="399"/>
      <c r="N388" s="399"/>
      <c r="O388" s="399"/>
      <c r="P388" s="399"/>
      <c r="Q388" s="399"/>
      <c r="R388" s="399"/>
      <c r="S388" s="399"/>
      <c r="T388" s="399"/>
      <c r="U388" s="399"/>
      <c r="V388" s="399"/>
      <c r="W388" s="399"/>
      <c r="X388" s="399"/>
      <c r="Y388" s="399"/>
      <c r="Z388" s="399"/>
      <c r="AA388" s="399"/>
      <c r="AB388" s="399"/>
      <c r="AC388" s="399"/>
      <c r="AD388" s="399"/>
      <c r="AE388" s="399"/>
      <c r="AF388" s="399"/>
      <c r="AG388" s="399"/>
      <c r="AH388" s="399"/>
      <c r="AI388" s="399"/>
      <c r="AJ388" s="399"/>
      <c r="AK388" s="399"/>
      <c r="AL388" s="399"/>
      <c r="AM388" s="399"/>
      <c r="AN388" s="399"/>
      <c r="AO388" s="399"/>
      <c r="AP388" s="399"/>
      <c r="AQ388" s="399"/>
      <c r="AR388" s="399"/>
      <c r="AS388" s="399"/>
      <c r="AT388" s="399"/>
      <c r="AU388" s="399"/>
    </row>
    <row r="389" spans="1:47" s="378" customFormat="1">
      <c r="K389" s="399"/>
      <c r="L389" s="399"/>
      <c r="M389" s="399"/>
      <c r="N389" s="399"/>
      <c r="O389" s="399"/>
      <c r="P389" s="399"/>
      <c r="Q389" s="399"/>
      <c r="R389" s="399"/>
      <c r="S389" s="399"/>
      <c r="T389" s="399"/>
      <c r="U389" s="399"/>
      <c r="V389" s="399"/>
      <c r="W389" s="399"/>
      <c r="X389" s="399"/>
      <c r="Y389" s="399"/>
      <c r="Z389" s="399"/>
      <c r="AA389" s="399"/>
      <c r="AB389" s="399"/>
      <c r="AC389" s="399"/>
      <c r="AD389" s="399"/>
      <c r="AE389" s="399"/>
      <c r="AF389" s="399"/>
      <c r="AG389" s="399"/>
      <c r="AH389" s="399"/>
      <c r="AI389" s="399"/>
      <c r="AJ389" s="399"/>
      <c r="AK389" s="399"/>
      <c r="AL389" s="399"/>
      <c r="AM389" s="399"/>
      <c r="AN389" s="399"/>
      <c r="AO389" s="399"/>
      <c r="AP389" s="399"/>
      <c r="AQ389" s="399"/>
      <c r="AR389" s="399"/>
      <c r="AS389" s="399"/>
      <c r="AT389" s="399"/>
      <c r="AU389" s="399"/>
    </row>
    <row r="390" spans="1:47" s="378" customFormat="1">
      <c r="K390" s="399"/>
      <c r="L390" s="399"/>
      <c r="M390" s="399"/>
      <c r="N390" s="399"/>
      <c r="O390" s="399"/>
      <c r="P390" s="399"/>
      <c r="Q390" s="399"/>
      <c r="R390" s="399"/>
      <c r="S390" s="399"/>
      <c r="T390" s="399"/>
      <c r="U390" s="399"/>
      <c r="V390" s="399"/>
      <c r="W390" s="399"/>
      <c r="X390" s="399"/>
      <c r="Y390" s="399"/>
      <c r="Z390" s="399"/>
      <c r="AA390" s="399"/>
      <c r="AB390" s="399"/>
      <c r="AC390" s="399"/>
      <c r="AD390" s="399"/>
      <c r="AE390" s="399"/>
      <c r="AF390" s="399"/>
      <c r="AG390" s="399"/>
      <c r="AH390" s="399"/>
      <c r="AI390" s="399"/>
      <c r="AJ390" s="399"/>
      <c r="AK390" s="399"/>
      <c r="AL390" s="399"/>
      <c r="AM390" s="399"/>
      <c r="AN390" s="399"/>
      <c r="AO390" s="399"/>
      <c r="AP390" s="399"/>
      <c r="AQ390" s="399"/>
      <c r="AR390" s="399"/>
      <c r="AS390" s="399"/>
      <c r="AT390" s="399"/>
      <c r="AU390" s="399"/>
    </row>
    <row r="391" spans="1:47" s="378" customFormat="1">
      <c r="K391" s="399"/>
      <c r="L391" s="399"/>
      <c r="M391" s="399"/>
      <c r="N391" s="399"/>
      <c r="O391" s="399"/>
      <c r="P391" s="399"/>
      <c r="Q391" s="399"/>
      <c r="R391" s="399"/>
      <c r="S391" s="399"/>
      <c r="T391" s="399"/>
      <c r="U391" s="399"/>
      <c r="V391" s="399"/>
      <c r="W391" s="399"/>
      <c r="X391" s="399"/>
      <c r="Y391" s="399"/>
      <c r="Z391" s="399"/>
      <c r="AA391" s="399"/>
      <c r="AB391" s="399"/>
      <c r="AC391" s="399"/>
      <c r="AD391" s="399"/>
      <c r="AE391" s="399"/>
      <c r="AF391" s="399"/>
      <c r="AG391" s="399"/>
      <c r="AH391" s="399"/>
      <c r="AI391" s="399"/>
      <c r="AJ391" s="399"/>
      <c r="AK391" s="399"/>
      <c r="AL391" s="399"/>
      <c r="AM391" s="399"/>
      <c r="AN391" s="399"/>
      <c r="AO391" s="399"/>
      <c r="AP391" s="399"/>
      <c r="AQ391" s="399"/>
      <c r="AR391" s="399"/>
      <c r="AS391" s="399"/>
      <c r="AT391" s="399"/>
      <c r="AU391" s="399"/>
    </row>
    <row r="392" spans="1:47" s="378" customFormat="1">
      <c r="K392" s="399"/>
      <c r="L392" s="399"/>
      <c r="M392" s="399"/>
      <c r="N392" s="399"/>
      <c r="O392" s="399"/>
      <c r="P392" s="399"/>
      <c r="Q392" s="399"/>
      <c r="R392" s="399"/>
      <c r="S392" s="399"/>
      <c r="T392" s="399"/>
      <c r="U392" s="399"/>
      <c r="V392" s="399"/>
      <c r="W392" s="399"/>
      <c r="X392" s="399"/>
      <c r="Y392" s="399"/>
      <c r="Z392" s="399"/>
      <c r="AA392" s="399"/>
      <c r="AB392" s="399"/>
      <c r="AC392" s="399"/>
      <c r="AD392" s="399"/>
      <c r="AE392" s="399"/>
      <c r="AF392" s="399"/>
      <c r="AG392" s="399"/>
      <c r="AH392" s="399"/>
      <c r="AI392" s="399"/>
      <c r="AJ392" s="399"/>
      <c r="AK392" s="399"/>
      <c r="AL392" s="399"/>
      <c r="AM392" s="399"/>
      <c r="AN392" s="399"/>
      <c r="AO392" s="399"/>
      <c r="AP392" s="399"/>
      <c r="AQ392" s="399"/>
      <c r="AR392" s="399"/>
      <c r="AS392" s="399"/>
      <c r="AT392" s="399"/>
      <c r="AU392" s="399"/>
    </row>
    <row r="393" spans="1:47" s="378" customFormat="1">
      <c r="K393" s="399"/>
      <c r="L393" s="399"/>
      <c r="M393" s="399"/>
      <c r="N393" s="399"/>
      <c r="O393" s="399"/>
      <c r="P393" s="399"/>
      <c r="Q393" s="399"/>
      <c r="R393" s="399"/>
      <c r="S393" s="399"/>
      <c r="T393" s="399"/>
      <c r="U393" s="399"/>
      <c r="V393" s="399"/>
      <c r="W393" s="399"/>
      <c r="X393" s="399"/>
      <c r="Y393" s="399"/>
      <c r="Z393" s="399"/>
      <c r="AA393" s="399"/>
      <c r="AB393" s="399"/>
      <c r="AC393" s="399"/>
      <c r="AD393" s="399"/>
      <c r="AE393" s="399"/>
      <c r="AF393" s="399"/>
      <c r="AG393" s="399"/>
      <c r="AH393" s="399"/>
      <c r="AI393" s="399"/>
      <c r="AJ393" s="399"/>
      <c r="AK393" s="399"/>
      <c r="AL393" s="399"/>
      <c r="AM393" s="399"/>
      <c r="AN393" s="399"/>
      <c r="AO393" s="399"/>
      <c r="AP393" s="399"/>
      <c r="AQ393" s="399"/>
      <c r="AR393" s="399"/>
      <c r="AS393" s="399"/>
      <c r="AT393" s="399"/>
      <c r="AU393" s="399"/>
    </row>
    <row r="394" spans="1:47" s="378" customFormat="1">
      <c r="B394" s="409"/>
      <c r="C394" s="409"/>
      <c r="D394" s="409"/>
      <c r="K394" s="399"/>
      <c r="L394" s="399"/>
      <c r="M394" s="399"/>
      <c r="N394" s="399"/>
      <c r="O394" s="399"/>
      <c r="P394" s="399"/>
      <c r="Q394" s="399"/>
      <c r="R394" s="399"/>
      <c r="S394" s="399"/>
      <c r="T394" s="399"/>
      <c r="U394" s="399"/>
      <c r="V394" s="399"/>
      <c r="W394" s="399"/>
      <c r="X394" s="399"/>
      <c r="Y394" s="399"/>
      <c r="Z394" s="399"/>
      <c r="AA394" s="399"/>
      <c r="AB394" s="399"/>
      <c r="AC394" s="399"/>
      <c r="AD394" s="399"/>
      <c r="AE394" s="399"/>
      <c r="AF394" s="399"/>
      <c r="AG394" s="399"/>
      <c r="AH394" s="399"/>
      <c r="AI394" s="399"/>
      <c r="AJ394" s="399"/>
      <c r="AK394" s="399"/>
      <c r="AL394" s="399"/>
      <c r="AM394" s="399"/>
      <c r="AN394" s="399"/>
      <c r="AO394" s="399"/>
      <c r="AP394" s="399"/>
      <c r="AQ394" s="399"/>
      <c r="AR394" s="399"/>
      <c r="AS394" s="399"/>
      <c r="AT394" s="399"/>
      <c r="AU394" s="399"/>
    </row>
    <row r="395" spans="1:47" s="378" customFormat="1">
      <c r="A395" s="411"/>
      <c r="B395" s="438"/>
      <c r="C395" s="439"/>
      <c r="D395" s="416"/>
      <c r="K395" s="399"/>
      <c r="L395" s="399"/>
      <c r="M395" s="399"/>
      <c r="N395" s="399"/>
      <c r="O395" s="399"/>
      <c r="P395" s="399"/>
      <c r="Q395" s="399"/>
      <c r="R395" s="399"/>
      <c r="S395" s="399"/>
      <c r="T395" s="399"/>
      <c r="U395" s="399"/>
      <c r="V395" s="399"/>
      <c r="W395" s="399"/>
      <c r="X395" s="399"/>
      <c r="Y395" s="399"/>
      <c r="Z395" s="399"/>
      <c r="AA395" s="399"/>
      <c r="AB395" s="399"/>
      <c r="AC395" s="399"/>
      <c r="AD395" s="399"/>
      <c r="AE395" s="399"/>
      <c r="AF395" s="399"/>
      <c r="AG395" s="399"/>
      <c r="AH395" s="399"/>
      <c r="AI395" s="399"/>
      <c r="AJ395" s="399"/>
      <c r="AK395" s="399"/>
      <c r="AL395" s="399"/>
      <c r="AM395" s="399"/>
      <c r="AN395" s="399"/>
      <c r="AO395" s="399"/>
      <c r="AP395" s="399"/>
      <c r="AQ395" s="399"/>
      <c r="AR395" s="399"/>
      <c r="AS395" s="399"/>
      <c r="AT395" s="399"/>
      <c r="AU395" s="399"/>
    </row>
    <row r="396" spans="1:47" s="378" customFormat="1">
      <c r="K396" s="399"/>
      <c r="L396" s="399"/>
      <c r="M396" s="399"/>
      <c r="N396" s="399"/>
      <c r="O396" s="399"/>
      <c r="P396" s="399"/>
      <c r="Q396" s="399"/>
      <c r="R396" s="399"/>
      <c r="S396" s="399"/>
      <c r="T396" s="399"/>
      <c r="U396" s="399"/>
      <c r="V396" s="399"/>
      <c r="W396" s="399"/>
      <c r="X396" s="399"/>
      <c r="Y396" s="399"/>
      <c r="Z396" s="399"/>
      <c r="AA396" s="399"/>
      <c r="AB396" s="399"/>
      <c r="AC396" s="399"/>
      <c r="AD396" s="399"/>
      <c r="AE396" s="399"/>
      <c r="AF396" s="399"/>
      <c r="AG396" s="399"/>
      <c r="AH396" s="399"/>
      <c r="AI396" s="399"/>
      <c r="AJ396" s="399"/>
      <c r="AK396" s="399"/>
      <c r="AL396" s="399"/>
      <c r="AM396" s="399"/>
      <c r="AN396" s="399"/>
      <c r="AO396" s="399"/>
      <c r="AP396" s="399"/>
      <c r="AQ396" s="399"/>
      <c r="AR396" s="399"/>
      <c r="AS396" s="399"/>
      <c r="AT396" s="399"/>
      <c r="AU396" s="399"/>
    </row>
    <row r="397" spans="1:47" s="378" customFormat="1">
      <c r="K397" s="399"/>
      <c r="L397" s="399"/>
      <c r="M397" s="399"/>
      <c r="N397" s="399"/>
      <c r="O397" s="399"/>
      <c r="P397" s="399"/>
      <c r="Q397" s="399"/>
      <c r="R397" s="399"/>
      <c r="S397" s="399"/>
      <c r="T397" s="399"/>
      <c r="U397" s="399"/>
      <c r="V397" s="399"/>
      <c r="W397" s="399"/>
      <c r="X397" s="399"/>
      <c r="Y397" s="399"/>
      <c r="Z397" s="399"/>
      <c r="AA397" s="399"/>
      <c r="AB397" s="399"/>
      <c r="AC397" s="399"/>
      <c r="AD397" s="399"/>
      <c r="AE397" s="399"/>
      <c r="AF397" s="399"/>
      <c r="AG397" s="399"/>
      <c r="AH397" s="399"/>
      <c r="AI397" s="399"/>
      <c r="AJ397" s="399"/>
      <c r="AK397" s="399"/>
      <c r="AL397" s="399"/>
      <c r="AM397" s="399"/>
      <c r="AN397" s="399"/>
      <c r="AO397" s="399"/>
      <c r="AP397" s="399"/>
      <c r="AQ397" s="399"/>
      <c r="AR397" s="399"/>
      <c r="AS397" s="399"/>
      <c r="AT397" s="399"/>
      <c r="AU397" s="399"/>
    </row>
    <row r="398" spans="1:47" s="378" customFormat="1">
      <c r="K398" s="399"/>
      <c r="L398" s="399"/>
      <c r="M398" s="399"/>
      <c r="N398" s="399"/>
      <c r="O398" s="399"/>
      <c r="P398" s="399"/>
      <c r="Q398" s="399"/>
      <c r="R398" s="399"/>
      <c r="S398" s="399"/>
      <c r="T398" s="399"/>
      <c r="U398" s="399"/>
      <c r="V398" s="399"/>
      <c r="W398" s="399"/>
      <c r="X398" s="399"/>
      <c r="Y398" s="399"/>
      <c r="Z398" s="399"/>
      <c r="AA398" s="399"/>
      <c r="AB398" s="399"/>
      <c r="AC398" s="399"/>
      <c r="AD398" s="399"/>
      <c r="AE398" s="399"/>
      <c r="AF398" s="399"/>
      <c r="AG398" s="399"/>
      <c r="AH398" s="399"/>
      <c r="AI398" s="399"/>
      <c r="AJ398" s="399"/>
      <c r="AK398" s="399"/>
      <c r="AL398" s="399"/>
      <c r="AM398" s="399"/>
      <c r="AN398" s="399"/>
      <c r="AO398" s="399"/>
      <c r="AP398" s="399"/>
      <c r="AQ398" s="399"/>
      <c r="AR398" s="399"/>
      <c r="AS398" s="399"/>
      <c r="AT398" s="399"/>
      <c r="AU398" s="399"/>
    </row>
    <row r="399" spans="1:47" s="378" customFormat="1">
      <c r="K399" s="399"/>
      <c r="L399" s="399"/>
      <c r="M399" s="399"/>
      <c r="N399" s="399"/>
      <c r="O399" s="399"/>
      <c r="P399" s="399"/>
      <c r="Q399" s="399"/>
      <c r="R399" s="399"/>
      <c r="S399" s="399"/>
      <c r="T399" s="399"/>
      <c r="U399" s="399"/>
      <c r="V399" s="399"/>
      <c r="W399" s="399"/>
      <c r="X399" s="399"/>
      <c r="Y399" s="399"/>
      <c r="Z399" s="399"/>
      <c r="AA399" s="399"/>
      <c r="AB399" s="399"/>
      <c r="AC399" s="399"/>
      <c r="AD399" s="399"/>
      <c r="AE399" s="399"/>
      <c r="AF399" s="399"/>
      <c r="AG399" s="399"/>
      <c r="AH399" s="399"/>
      <c r="AI399" s="399"/>
      <c r="AJ399" s="399"/>
      <c r="AK399" s="399"/>
      <c r="AL399" s="399"/>
      <c r="AM399" s="399"/>
      <c r="AN399" s="399"/>
      <c r="AO399" s="399"/>
      <c r="AP399" s="399"/>
      <c r="AQ399" s="399"/>
      <c r="AR399" s="399"/>
      <c r="AS399" s="399"/>
      <c r="AT399" s="399"/>
      <c r="AU399" s="399"/>
    </row>
    <row r="400" spans="1:47" s="378" customFormat="1">
      <c r="K400" s="399"/>
      <c r="L400" s="399"/>
      <c r="M400" s="399"/>
      <c r="N400" s="399"/>
      <c r="O400" s="399"/>
      <c r="P400" s="399"/>
      <c r="Q400" s="399"/>
      <c r="R400" s="399"/>
      <c r="S400" s="399"/>
      <c r="T400" s="399"/>
      <c r="U400" s="399"/>
      <c r="V400" s="399"/>
      <c r="W400" s="399"/>
      <c r="X400" s="399"/>
      <c r="Y400" s="399"/>
      <c r="Z400" s="399"/>
      <c r="AA400" s="399"/>
      <c r="AB400" s="399"/>
      <c r="AC400" s="399"/>
      <c r="AD400" s="399"/>
      <c r="AE400" s="399"/>
      <c r="AF400" s="399"/>
      <c r="AG400" s="399"/>
      <c r="AH400" s="399"/>
      <c r="AI400" s="399"/>
      <c r="AJ400" s="399"/>
      <c r="AK400" s="399"/>
      <c r="AL400" s="399"/>
      <c r="AM400" s="399"/>
      <c r="AN400" s="399"/>
      <c r="AO400" s="399"/>
      <c r="AP400" s="399"/>
      <c r="AQ400" s="399"/>
      <c r="AR400" s="399"/>
      <c r="AS400" s="399"/>
      <c r="AT400" s="399"/>
      <c r="AU400" s="399"/>
    </row>
    <row r="401" spans="1:47" s="378" customFormat="1">
      <c r="K401" s="399"/>
      <c r="L401" s="399"/>
      <c r="M401" s="399"/>
      <c r="N401" s="399"/>
      <c r="O401" s="399"/>
      <c r="P401" s="399"/>
      <c r="Q401" s="399"/>
      <c r="R401" s="399"/>
      <c r="S401" s="399"/>
      <c r="T401" s="399"/>
      <c r="U401" s="399"/>
      <c r="V401" s="399"/>
      <c r="W401" s="399"/>
      <c r="X401" s="399"/>
      <c r="Y401" s="399"/>
      <c r="Z401" s="399"/>
      <c r="AA401" s="399"/>
      <c r="AB401" s="399"/>
      <c r="AC401" s="399"/>
      <c r="AD401" s="399"/>
      <c r="AE401" s="399"/>
      <c r="AF401" s="399"/>
      <c r="AG401" s="399"/>
      <c r="AH401" s="399"/>
      <c r="AI401" s="399"/>
      <c r="AJ401" s="399"/>
      <c r="AK401" s="399"/>
      <c r="AL401" s="399"/>
      <c r="AM401" s="399"/>
      <c r="AN401" s="399"/>
      <c r="AO401" s="399"/>
      <c r="AP401" s="399"/>
      <c r="AQ401" s="399"/>
      <c r="AR401" s="399"/>
      <c r="AS401" s="399"/>
      <c r="AT401" s="399"/>
      <c r="AU401" s="399"/>
    </row>
    <row r="402" spans="1:47" s="378" customFormat="1">
      <c r="K402" s="399"/>
      <c r="L402" s="399"/>
      <c r="M402" s="399"/>
      <c r="N402" s="399"/>
      <c r="O402" s="399"/>
      <c r="P402" s="399"/>
      <c r="Q402" s="399"/>
      <c r="R402" s="399"/>
      <c r="S402" s="399"/>
      <c r="T402" s="399"/>
      <c r="U402" s="399"/>
      <c r="V402" s="399"/>
      <c r="W402" s="399"/>
      <c r="X402" s="399"/>
      <c r="Y402" s="399"/>
      <c r="Z402" s="399"/>
      <c r="AA402" s="399"/>
      <c r="AB402" s="399"/>
      <c r="AC402" s="399"/>
      <c r="AD402" s="399"/>
      <c r="AE402" s="399"/>
      <c r="AF402" s="399"/>
      <c r="AG402" s="399"/>
      <c r="AH402" s="399"/>
      <c r="AI402" s="399"/>
      <c r="AJ402" s="399"/>
      <c r="AK402" s="399"/>
      <c r="AL402" s="399"/>
      <c r="AM402" s="399"/>
      <c r="AN402" s="399"/>
      <c r="AO402" s="399"/>
      <c r="AP402" s="399"/>
      <c r="AQ402" s="399"/>
      <c r="AR402" s="399"/>
      <c r="AS402" s="399"/>
      <c r="AT402" s="399"/>
      <c r="AU402" s="399"/>
    </row>
    <row r="403" spans="1:47" s="378" customFormat="1">
      <c r="K403" s="399"/>
      <c r="L403" s="399"/>
      <c r="M403" s="399"/>
      <c r="N403" s="399"/>
      <c r="O403" s="399"/>
      <c r="P403" s="399"/>
      <c r="Q403" s="399"/>
      <c r="R403" s="399"/>
      <c r="S403" s="399"/>
      <c r="T403" s="399"/>
      <c r="U403" s="399"/>
      <c r="V403" s="399"/>
      <c r="W403" s="399"/>
      <c r="X403" s="399"/>
      <c r="Y403" s="399"/>
      <c r="Z403" s="399"/>
      <c r="AA403" s="399"/>
      <c r="AB403" s="399"/>
      <c r="AC403" s="399"/>
      <c r="AD403" s="399"/>
      <c r="AE403" s="399"/>
      <c r="AF403" s="399"/>
      <c r="AG403" s="399"/>
      <c r="AH403" s="399"/>
      <c r="AI403" s="399"/>
      <c r="AJ403" s="399"/>
      <c r="AK403" s="399"/>
      <c r="AL403" s="399"/>
      <c r="AM403" s="399"/>
      <c r="AN403" s="399"/>
      <c r="AO403" s="399"/>
      <c r="AP403" s="399"/>
      <c r="AQ403" s="399"/>
      <c r="AR403" s="399"/>
      <c r="AS403" s="399"/>
      <c r="AT403" s="399"/>
      <c r="AU403" s="399"/>
    </row>
    <row r="404" spans="1:47" s="378" customFormat="1">
      <c r="K404" s="399"/>
      <c r="L404" s="399"/>
      <c r="M404" s="399"/>
      <c r="N404" s="399"/>
      <c r="O404" s="399"/>
      <c r="P404" s="399"/>
      <c r="Q404" s="399"/>
      <c r="R404" s="399"/>
      <c r="S404" s="399"/>
      <c r="T404" s="399"/>
      <c r="U404" s="399"/>
      <c r="V404" s="399"/>
      <c r="W404" s="399"/>
      <c r="X404" s="399"/>
      <c r="Y404" s="399"/>
      <c r="Z404" s="399"/>
      <c r="AA404" s="399"/>
      <c r="AB404" s="399"/>
      <c r="AC404" s="399"/>
      <c r="AD404" s="399"/>
      <c r="AE404" s="399"/>
      <c r="AF404" s="399"/>
      <c r="AG404" s="399"/>
      <c r="AH404" s="399"/>
      <c r="AI404" s="399"/>
      <c r="AJ404" s="399"/>
      <c r="AK404" s="399"/>
      <c r="AL404" s="399"/>
      <c r="AM404" s="399"/>
      <c r="AN404" s="399"/>
      <c r="AO404" s="399"/>
      <c r="AP404" s="399"/>
      <c r="AQ404" s="399"/>
      <c r="AR404" s="399"/>
      <c r="AS404" s="399"/>
      <c r="AT404" s="399"/>
      <c r="AU404" s="399"/>
    </row>
    <row r="405" spans="1:47" s="378" customFormat="1">
      <c r="K405" s="399"/>
      <c r="L405" s="399"/>
      <c r="M405" s="399"/>
      <c r="N405" s="399"/>
      <c r="O405" s="399"/>
      <c r="P405" s="399"/>
      <c r="Q405" s="399"/>
      <c r="R405" s="399"/>
      <c r="S405" s="399"/>
      <c r="T405" s="399"/>
      <c r="U405" s="399"/>
      <c r="V405" s="399"/>
      <c r="W405" s="399"/>
      <c r="X405" s="399"/>
      <c r="Y405" s="399"/>
      <c r="Z405" s="399"/>
      <c r="AA405" s="399"/>
      <c r="AB405" s="399"/>
      <c r="AC405" s="399"/>
      <c r="AD405" s="399"/>
      <c r="AE405" s="399"/>
      <c r="AF405" s="399"/>
      <c r="AG405" s="399"/>
      <c r="AH405" s="399"/>
      <c r="AI405" s="399"/>
      <c r="AJ405" s="399"/>
      <c r="AK405" s="399"/>
      <c r="AL405" s="399"/>
      <c r="AM405" s="399"/>
      <c r="AN405" s="399"/>
      <c r="AO405" s="399"/>
      <c r="AP405" s="399"/>
      <c r="AQ405" s="399"/>
      <c r="AR405" s="399"/>
      <c r="AS405" s="399"/>
      <c r="AT405" s="399"/>
      <c r="AU405" s="399"/>
    </row>
    <row r="406" spans="1:47" s="378" customFormat="1">
      <c r="K406" s="399"/>
      <c r="L406" s="399"/>
      <c r="M406" s="399"/>
      <c r="N406" s="399"/>
      <c r="O406" s="399"/>
      <c r="P406" s="399"/>
      <c r="Q406" s="399"/>
      <c r="R406" s="399"/>
      <c r="S406" s="399"/>
      <c r="T406" s="399"/>
      <c r="U406" s="399"/>
      <c r="V406" s="399"/>
      <c r="W406" s="399"/>
      <c r="X406" s="399"/>
      <c r="Y406" s="399"/>
      <c r="Z406" s="399"/>
      <c r="AA406" s="399"/>
      <c r="AB406" s="399"/>
      <c r="AC406" s="399"/>
      <c r="AD406" s="399"/>
      <c r="AE406" s="399"/>
      <c r="AF406" s="399"/>
      <c r="AG406" s="399"/>
      <c r="AH406" s="399"/>
      <c r="AI406" s="399"/>
      <c r="AJ406" s="399"/>
      <c r="AK406" s="399"/>
      <c r="AL406" s="399"/>
      <c r="AM406" s="399"/>
      <c r="AN406" s="399"/>
      <c r="AO406" s="399"/>
      <c r="AP406" s="399"/>
      <c r="AQ406" s="399"/>
      <c r="AR406" s="399"/>
      <c r="AS406" s="399"/>
      <c r="AT406" s="399"/>
      <c r="AU406" s="399"/>
    </row>
    <row r="407" spans="1:47" s="378" customFormat="1">
      <c r="K407" s="399"/>
      <c r="L407" s="399"/>
      <c r="M407" s="399"/>
      <c r="N407" s="399"/>
      <c r="O407" s="399"/>
      <c r="P407" s="399"/>
      <c r="Q407" s="399"/>
      <c r="R407" s="399"/>
      <c r="S407" s="399"/>
      <c r="T407" s="399"/>
      <c r="U407" s="399"/>
      <c r="V407" s="399"/>
      <c r="W407" s="399"/>
      <c r="X407" s="399"/>
      <c r="Y407" s="399"/>
      <c r="Z407" s="399"/>
      <c r="AA407" s="399"/>
      <c r="AB407" s="399"/>
      <c r="AC407" s="399"/>
      <c r="AD407" s="399"/>
      <c r="AE407" s="399"/>
      <c r="AF407" s="399"/>
      <c r="AG407" s="399"/>
      <c r="AH407" s="399"/>
      <c r="AI407" s="399"/>
      <c r="AJ407" s="399"/>
      <c r="AK407" s="399"/>
      <c r="AL407" s="399"/>
      <c r="AM407" s="399"/>
      <c r="AN407" s="399"/>
      <c r="AO407" s="399"/>
      <c r="AP407" s="399"/>
      <c r="AQ407" s="399"/>
      <c r="AR407" s="399"/>
      <c r="AS407" s="399"/>
      <c r="AT407" s="399"/>
      <c r="AU407" s="399"/>
    </row>
    <row r="408" spans="1:47" s="378" customFormat="1">
      <c r="K408" s="399"/>
      <c r="L408" s="399"/>
      <c r="M408" s="399"/>
      <c r="N408" s="399"/>
      <c r="O408" s="399"/>
      <c r="P408" s="399"/>
      <c r="Q408" s="399"/>
      <c r="R408" s="399"/>
      <c r="S408" s="399"/>
      <c r="T408" s="399"/>
      <c r="U408" s="399"/>
      <c r="V408" s="399"/>
      <c r="W408" s="399"/>
      <c r="X408" s="399"/>
      <c r="Y408" s="399"/>
      <c r="Z408" s="399"/>
      <c r="AA408" s="399"/>
      <c r="AB408" s="399"/>
      <c r="AC408" s="399"/>
      <c r="AD408" s="399"/>
      <c r="AE408" s="399"/>
      <c r="AF408" s="399"/>
      <c r="AG408" s="399"/>
      <c r="AH408" s="399"/>
      <c r="AI408" s="399"/>
      <c r="AJ408" s="399"/>
      <c r="AK408" s="399"/>
      <c r="AL408" s="399"/>
      <c r="AM408" s="399"/>
      <c r="AN408" s="399"/>
      <c r="AO408" s="399"/>
      <c r="AP408" s="399"/>
      <c r="AQ408" s="399"/>
      <c r="AR408" s="399"/>
      <c r="AS408" s="399"/>
      <c r="AT408" s="399"/>
      <c r="AU408" s="399"/>
    </row>
    <row r="409" spans="1:47" s="378" customFormat="1">
      <c r="K409" s="399"/>
      <c r="L409" s="399"/>
      <c r="M409" s="399"/>
      <c r="N409" s="399"/>
      <c r="O409" s="399"/>
      <c r="P409" s="399"/>
      <c r="Q409" s="399"/>
      <c r="R409" s="399"/>
      <c r="S409" s="399"/>
      <c r="T409" s="399"/>
      <c r="U409" s="399"/>
      <c r="V409" s="399"/>
      <c r="W409" s="399"/>
      <c r="X409" s="399"/>
      <c r="Y409" s="399"/>
      <c r="Z409" s="399"/>
      <c r="AA409" s="399"/>
      <c r="AB409" s="399"/>
      <c r="AC409" s="399"/>
      <c r="AD409" s="399"/>
      <c r="AE409" s="399"/>
      <c r="AF409" s="399"/>
      <c r="AG409" s="399"/>
      <c r="AH409" s="399"/>
      <c r="AI409" s="399"/>
      <c r="AJ409" s="399"/>
      <c r="AK409" s="399"/>
      <c r="AL409" s="399"/>
      <c r="AM409" s="399"/>
      <c r="AN409" s="399"/>
      <c r="AO409" s="399"/>
      <c r="AP409" s="399"/>
      <c r="AQ409" s="399"/>
      <c r="AR409" s="399"/>
      <c r="AS409" s="399"/>
      <c r="AT409" s="399"/>
      <c r="AU409" s="399"/>
    </row>
    <row r="410" spans="1:47" s="378" customFormat="1">
      <c r="K410" s="399"/>
      <c r="L410" s="399"/>
      <c r="M410" s="399"/>
      <c r="N410" s="399"/>
      <c r="O410" s="399"/>
      <c r="P410" s="399"/>
      <c r="Q410" s="399"/>
      <c r="R410" s="399"/>
      <c r="S410" s="399"/>
      <c r="T410" s="399"/>
      <c r="U410" s="399"/>
      <c r="V410" s="399"/>
      <c r="W410" s="399"/>
      <c r="X410" s="399"/>
      <c r="Y410" s="399"/>
      <c r="Z410" s="399"/>
      <c r="AA410" s="399"/>
      <c r="AB410" s="399"/>
      <c r="AC410" s="399"/>
      <c r="AD410" s="399"/>
      <c r="AE410" s="399"/>
      <c r="AF410" s="399"/>
      <c r="AG410" s="399"/>
      <c r="AH410" s="399"/>
      <c r="AI410" s="399"/>
      <c r="AJ410" s="399"/>
      <c r="AK410" s="399"/>
      <c r="AL410" s="399"/>
      <c r="AM410" s="399"/>
      <c r="AN410" s="399"/>
      <c r="AO410" s="399"/>
      <c r="AP410" s="399"/>
      <c r="AQ410" s="399"/>
      <c r="AR410" s="399"/>
      <c r="AS410" s="399"/>
      <c r="AT410" s="399"/>
      <c r="AU410" s="399"/>
    </row>
    <row r="411" spans="1:47" s="378" customFormat="1">
      <c r="K411" s="399"/>
      <c r="L411" s="399"/>
      <c r="M411" s="399"/>
      <c r="N411" s="399"/>
      <c r="O411" s="399"/>
      <c r="P411" s="399"/>
      <c r="Q411" s="399"/>
      <c r="R411" s="399"/>
      <c r="S411" s="399"/>
      <c r="T411" s="399"/>
      <c r="U411" s="399"/>
      <c r="V411" s="399"/>
      <c r="W411" s="399"/>
      <c r="X411" s="399"/>
      <c r="Y411" s="399"/>
      <c r="Z411" s="399"/>
      <c r="AA411" s="399"/>
      <c r="AB411" s="399"/>
      <c r="AC411" s="399"/>
      <c r="AD411" s="399"/>
      <c r="AE411" s="399"/>
      <c r="AF411" s="399"/>
      <c r="AG411" s="399"/>
      <c r="AH411" s="399"/>
      <c r="AI411" s="399"/>
      <c r="AJ411" s="399"/>
      <c r="AK411" s="399"/>
      <c r="AL411" s="399"/>
      <c r="AM411" s="399"/>
      <c r="AN411" s="399"/>
      <c r="AO411" s="399"/>
      <c r="AP411" s="399"/>
      <c r="AQ411" s="399"/>
      <c r="AR411" s="399"/>
      <c r="AS411" s="399"/>
      <c r="AT411" s="399"/>
      <c r="AU411" s="399"/>
    </row>
    <row r="412" spans="1:47" s="378" customFormat="1">
      <c r="K412" s="399"/>
      <c r="L412" s="399"/>
      <c r="M412" s="399"/>
      <c r="N412" s="399"/>
      <c r="O412" s="399"/>
      <c r="P412" s="399"/>
      <c r="Q412" s="399"/>
      <c r="R412" s="399"/>
      <c r="S412" s="399"/>
      <c r="T412" s="399"/>
      <c r="U412" s="399"/>
      <c r="V412" s="399"/>
      <c r="W412" s="399"/>
      <c r="X412" s="399"/>
      <c r="Y412" s="399"/>
      <c r="Z412" s="399"/>
      <c r="AA412" s="399"/>
      <c r="AB412" s="399"/>
      <c r="AC412" s="399"/>
      <c r="AD412" s="399"/>
      <c r="AE412" s="399"/>
      <c r="AF412" s="399"/>
      <c r="AG412" s="399"/>
      <c r="AH412" s="399"/>
      <c r="AI412" s="399"/>
      <c r="AJ412" s="399"/>
      <c r="AK412" s="399"/>
      <c r="AL412" s="399"/>
      <c r="AM412" s="399"/>
      <c r="AN412" s="399"/>
      <c r="AO412" s="399"/>
      <c r="AP412" s="399"/>
      <c r="AQ412" s="399"/>
      <c r="AR412" s="399"/>
      <c r="AS412" s="399"/>
      <c r="AT412" s="399"/>
      <c r="AU412" s="399"/>
    </row>
    <row r="413" spans="1:47">
      <c r="A413" s="378"/>
      <c r="B413" s="378"/>
      <c r="C413" s="378"/>
      <c r="D413" s="378"/>
      <c r="E413" s="378"/>
      <c r="F413" s="378"/>
      <c r="G413" s="378"/>
      <c r="H413" s="378"/>
      <c r="I413" s="378"/>
      <c r="J413" s="378"/>
    </row>
    <row r="414" spans="1:47">
      <c r="A414" s="378"/>
      <c r="B414" s="378"/>
      <c r="C414" s="378"/>
      <c r="D414" s="378"/>
      <c r="E414" s="378"/>
      <c r="F414" s="378"/>
      <c r="G414" s="378"/>
      <c r="H414" s="378"/>
      <c r="I414" s="378"/>
      <c r="J414" s="378"/>
    </row>
    <row r="415" spans="1:47">
      <c r="A415" s="378"/>
      <c r="B415" s="378"/>
      <c r="C415" s="378"/>
      <c r="D415" s="378"/>
      <c r="E415" s="378"/>
      <c r="F415" s="378"/>
      <c r="G415" s="378"/>
      <c r="H415" s="378"/>
      <c r="I415" s="378"/>
      <c r="J415" s="378"/>
    </row>
    <row r="416" spans="1:47">
      <c r="A416" s="378"/>
      <c r="B416" s="378"/>
      <c r="C416" s="378"/>
      <c r="D416" s="378"/>
      <c r="E416" s="378"/>
      <c r="F416" s="378"/>
      <c r="G416" s="378"/>
      <c r="H416" s="378"/>
      <c r="I416" s="378"/>
      <c r="J416" s="378"/>
    </row>
    <row r="417" spans="1:10">
      <c r="A417" s="378"/>
      <c r="B417" s="378"/>
      <c r="C417" s="378"/>
      <c r="D417" s="378"/>
      <c r="E417" s="378"/>
      <c r="F417" s="378"/>
      <c r="G417" s="378"/>
      <c r="H417" s="378"/>
      <c r="I417" s="378"/>
      <c r="J417" s="378"/>
    </row>
    <row r="418" spans="1:10">
      <c r="A418" s="378"/>
      <c r="B418" s="378"/>
      <c r="C418" s="378"/>
      <c r="D418" s="378"/>
      <c r="E418" s="378"/>
      <c r="F418" s="378"/>
      <c r="G418" s="378"/>
      <c r="H418" s="378"/>
      <c r="I418" s="378"/>
      <c r="J418" s="378"/>
    </row>
    <row r="419" spans="1:10">
      <c r="A419" s="378"/>
      <c r="B419" s="378"/>
      <c r="C419" s="378"/>
      <c r="D419" s="378"/>
      <c r="E419" s="378"/>
      <c r="F419" s="378"/>
      <c r="G419" s="378"/>
      <c r="H419" s="378"/>
      <c r="I419" s="378"/>
      <c r="J419" s="378"/>
    </row>
    <row r="420" spans="1:10">
      <c r="A420" s="378"/>
      <c r="B420" s="378"/>
      <c r="C420" s="378"/>
      <c r="D420" s="378"/>
      <c r="E420" s="378"/>
      <c r="F420" s="378"/>
      <c r="G420" s="378"/>
      <c r="H420" s="378"/>
      <c r="I420" s="378"/>
      <c r="J420" s="378"/>
    </row>
    <row r="421" spans="1:10">
      <c r="A421" s="378"/>
      <c r="B421" s="378"/>
      <c r="C421" s="378"/>
      <c r="D421" s="378"/>
      <c r="E421" s="378"/>
      <c r="F421" s="378"/>
      <c r="G421" s="378"/>
      <c r="H421" s="378"/>
      <c r="I421" s="378"/>
      <c r="J421" s="378"/>
    </row>
    <row r="422" spans="1:10">
      <c r="A422" s="378"/>
      <c r="B422" s="378"/>
      <c r="C422" s="378"/>
      <c r="D422" s="378"/>
      <c r="E422" s="378"/>
      <c r="F422" s="378"/>
      <c r="G422" s="378"/>
      <c r="H422" s="378"/>
      <c r="I422" s="378"/>
      <c r="J422" s="378"/>
    </row>
    <row r="423" spans="1:10">
      <c r="A423" s="378"/>
      <c r="B423" s="378"/>
      <c r="C423" s="378"/>
      <c r="D423" s="378"/>
      <c r="E423" s="378"/>
      <c r="F423" s="378"/>
      <c r="G423" s="378"/>
      <c r="H423" s="378"/>
      <c r="I423" s="378"/>
      <c r="J423" s="378"/>
    </row>
    <row r="424" spans="1:10">
      <c r="A424" s="378"/>
      <c r="B424" s="378"/>
      <c r="C424" s="378"/>
      <c r="D424" s="378"/>
      <c r="E424" s="378"/>
      <c r="F424" s="378"/>
      <c r="G424" s="378"/>
      <c r="H424" s="378"/>
      <c r="I424" s="378"/>
      <c r="J424" s="378"/>
    </row>
    <row r="425" spans="1:10">
      <c r="A425" s="378"/>
      <c r="B425" s="378"/>
      <c r="C425" s="378"/>
      <c r="D425" s="378"/>
      <c r="E425" s="378"/>
      <c r="F425" s="378"/>
      <c r="G425" s="378"/>
      <c r="H425" s="378"/>
      <c r="I425" s="378"/>
      <c r="J425" s="378"/>
    </row>
    <row r="426" spans="1:10">
      <c r="F426" s="378"/>
    </row>
    <row r="427" spans="1:10">
      <c r="F427" s="378"/>
    </row>
  </sheetData>
  <mergeCells count="2">
    <mergeCell ref="B3:I3"/>
    <mergeCell ref="B43:I43"/>
  </mergeCells>
  <pageMargins left="0.70866141732283472" right="0.70866141732283472" top="0.74803149606299213" bottom="0.74803149606299213" header="0.31496062992125984" footer="0.31496062992125984"/>
  <pageSetup paperSize="247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tabColor theme="1"/>
  </sheetPr>
  <dimension ref="A1:G220"/>
  <sheetViews>
    <sheetView showGridLines="0" workbookViewId="0">
      <selection activeCell="G2" sqref="G2"/>
    </sheetView>
  </sheetViews>
  <sheetFormatPr defaultRowHeight="12.75"/>
  <cols>
    <col min="1" max="1" width="32.28515625" customWidth="1"/>
    <col min="2" max="5" width="15.7109375" customWidth="1"/>
    <col min="6" max="6" width="8.5703125" customWidth="1"/>
    <col min="7" max="7" width="35" customWidth="1"/>
  </cols>
  <sheetData>
    <row r="1" spans="1:5" s="558" customFormat="1" ht="30">
      <c r="A1" s="559" t="s">
        <v>424</v>
      </c>
    </row>
    <row r="2" spans="1:5" ht="15">
      <c r="A2" s="551" t="s">
        <v>394</v>
      </c>
    </row>
    <row r="3" spans="1:5">
      <c r="A3" s="552"/>
      <c r="B3" s="616" t="s">
        <v>255</v>
      </c>
      <c r="C3" s="616" t="s">
        <v>256</v>
      </c>
      <c r="D3" s="616" t="s">
        <v>257</v>
      </c>
      <c r="E3" s="616" t="s">
        <v>393</v>
      </c>
    </row>
    <row r="4" spans="1:5">
      <c r="A4" s="553" t="s">
        <v>233</v>
      </c>
      <c r="B4" s="616"/>
      <c r="C4" s="616"/>
      <c r="D4" s="616"/>
      <c r="E4" s="616"/>
    </row>
    <row r="5" spans="1:5">
      <c r="A5" s="554" t="s">
        <v>116</v>
      </c>
      <c r="B5" s="568">
        <v>367.04057299999999</v>
      </c>
      <c r="C5" s="568">
        <v>199.066868</v>
      </c>
      <c r="D5" s="568">
        <v>119.28818899999999</v>
      </c>
      <c r="E5" s="555">
        <v>23</v>
      </c>
    </row>
    <row r="6" spans="1:5">
      <c r="A6" s="554" t="s">
        <v>98</v>
      </c>
      <c r="B6" s="568">
        <v>227.24376899999999</v>
      </c>
      <c r="C6" s="568">
        <v>227.24376899999999</v>
      </c>
      <c r="D6" s="568">
        <v>75.899418999999995</v>
      </c>
      <c r="E6" s="555">
        <v>14</v>
      </c>
    </row>
    <row r="7" spans="1:5">
      <c r="A7" s="554" t="s">
        <v>126</v>
      </c>
      <c r="B7" s="568">
        <v>234.63248300000001</v>
      </c>
      <c r="C7" s="568">
        <v>234.63248300000001</v>
      </c>
      <c r="D7" s="568">
        <v>125.522138</v>
      </c>
      <c r="E7" s="555">
        <v>14</v>
      </c>
    </row>
    <row r="8" spans="1:5">
      <c r="A8" s="554" t="s">
        <v>108</v>
      </c>
      <c r="B8" s="568">
        <v>196.74455399999999</v>
      </c>
      <c r="C8" s="568">
        <v>146.48327399999999</v>
      </c>
      <c r="D8" s="568">
        <v>37.774954000000001</v>
      </c>
      <c r="E8" s="555">
        <v>12</v>
      </c>
    </row>
    <row r="9" spans="1:5">
      <c r="A9" s="554" t="s">
        <v>61</v>
      </c>
      <c r="B9" s="568">
        <v>154.19726500000002</v>
      </c>
      <c r="C9" s="568">
        <v>137.33523199999999</v>
      </c>
      <c r="D9" s="568">
        <v>38.003247999999999</v>
      </c>
      <c r="E9" s="555">
        <v>10</v>
      </c>
    </row>
    <row r="11" spans="1:5" ht="15">
      <c r="A11" s="551" t="s">
        <v>395</v>
      </c>
    </row>
    <row r="12" spans="1:5">
      <c r="A12" s="552"/>
      <c r="B12" s="616" t="s">
        <v>255</v>
      </c>
      <c r="C12" s="616" t="s">
        <v>256</v>
      </c>
      <c r="D12" s="616" t="s">
        <v>257</v>
      </c>
      <c r="E12" s="616" t="s">
        <v>393</v>
      </c>
    </row>
    <row r="13" spans="1:5">
      <c r="A13" s="553" t="s">
        <v>233</v>
      </c>
      <c r="B13" s="616"/>
      <c r="C13" s="616"/>
      <c r="D13" s="616"/>
      <c r="E13" s="616"/>
    </row>
    <row r="14" spans="1:5">
      <c r="A14" s="554" t="s">
        <v>106</v>
      </c>
      <c r="B14" s="568">
        <v>203.751</v>
      </c>
      <c r="C14" s="568">
        <v>203.751</v>
      </c>
      <c r="D14" s="568">
        <v>13.783943000000001</v>
      </c>
      <c r="E14" s="572">
        <v>8</v>
      </c>
    </row>
    <row r="15" spans="1:5">
      <c r="A15" s="554" t="s">
        <v>66</v>
      </c>
      <c r="B15" s="568">
        <v>936.22695099999999</v>
      </c>
      <c r="C15" s="568">
        <v>475.87599599999999</v>
      </c>
      <c r="D15" s="568">
        <v>249.319479</v>
      </c>
      <c r="E15" s="572">
        <v>39</v>
      </c>
    </row>
    <row r="16" spans="1:5">
      <c r="A16" s="554" t="s">
        <v>127</v>
      </c>
      <c r="B16" s="568">
        <v>241.45363599999999</v>
      </c>
      <c r="C16" s="568">
        <v>241.45363599999999</v>
      </c>
      <c r="D16" s="568">
        <v>46.462832999999996</v>
      </c>
      <c r="E16" s="572">
        <v>10</v>
      </c>
    </row>
    <row r="17" spans="1:7">
      <c r="A17" s="554" t="s">
        <v>69</v>
      </c>
      <c r="B17" s="568">
        <v>468.44607099999996</v>
      </c>
      <c r="C17" s="568">
        <v>414.44607100000002</v>
      </c>
      <c r="D17" s="568">
        <v>540.48314500000004</v>
      </c>
      <c r="E17" s="572">
        <v>19</v>
      </c>
    </row>
    <row r="18" spans="1:7">
      <c r="A18" s="554" t="s">
        <v>105</v>
      </c>
      <c r="B18" s="568">
        <v>244.29801800000001</v>
      </c>
      <c r="C18" s="568">
        <v>230.330018</v>
      </c>
      <c r="D18" s="568">
        <v>421.25767999999999</v>
      </c>
      <c r="E18" s="572">
        <v>10</v>
      </c>
    </row>
    <row r="20" spans="1:7" ht="15">
      <c r="A20" s="551" t="s">
        <v>396</v>
      </c>
      <c r="G20" s="556"/>
    </row>
    <row r="21" spans="1:7">
      <c r="A21" s="552"/>
      <c r="B21" s="616" t="s">
        <v>255</v>
      </c>
      <c r="C21" s="616" t="s">
        <v>256</v>
      </c>
      <c r="D21" s="616" t="s">
        <v>257</v>
      </c>
      <c r="E21" s="616" t="s">
        <v>393</v>
      </c>
    </row>
    <row r="22" spans="1:7">
      <c r="A22" s="553" t="s">
        <v>233</v>
      </c>
      <c r="B22" s="616"/>
      <c r="C22" s="616"/>
      <c r="D22" s="616"/>
      <c r="E22" s="616"/>
    </row>
    <row r="23" spans="1:7">
      <c r="A23" s="554" t="s">
        <v>75</v>
      </c>
      <c r="B23" s="568">
        <v>223.69709999999998</v>
      </c>
      <c r="C23" s="568">
        <v>173.43630000000002</v>
      </c>
      <c r="D23" s="568">
        <v>1.6777289999999998</v>
      </c>
      <c r="E23" s="573">
        <v>11</v>
      </c>
    </row>
    <row r="24" spans="1:7">
      <c r="A24" s="554" t="s">
        <v>76</v>
      </c>
      <c r="B24" s="568">
        <v>1246.819452</v>
      </c>
      <c r="C24" s="568">
        <v>428.45225799999997</v>
      </c>
      <c r="D24" s="568">
        <v>12.570906000000001</v>
      </c>
      <c r="E24" s="573">
        <v>59</v>
      </c>
    </row>
    <row r="25" spans="1:7">
      <c r="A25" s="554" t="s">
        <v>95</v>
      </c>
      <c r="B25" s="568">
        <v>82.118065999999999</v>
      </c>
      <c r="C25" s="568">
        <v>82.118065999999999</v>
      </c>
      <c r="D25" s="568">
        <v>73.655462999999997</v>
      </c>
      <c r="E25" s="573">
        <v>4</v>
      </c>
    </row>
    <row r="26" spans="1:7">
      <c r="A26" s="554" t="s">
        <v>77</v>
      </c>
      <c r="B26" s="568">
        <v>233.32468399999999</v>
      </c>
      <c r="C26" s="568">
        <v>223.439707</v>
      </c>
      <c r="D26" s="568">
        <v>23.416440000000001</v>
      </c>
      <c r="E26" s="573">
        <v>11</v>
      </c>
    </row>
    <row r="27" spans="1:7">
      <c r="A27" s="554" t="s">
        <v>97</v>
      </c>
      <c r="B27" s="568">
        <v>302.13189299999999</v>
      </c>
      <c r="C27" s="568">
        <v>251.87061299999999</v>
      </c>
      <c r="D27" s="568">
        <v>28.98038</v>
      </c>
      <c r="E27" s="573">
        <v>14</v>
      </c>
    </row>
    <row r="29" spans="1:7" s="558" customFormat="1" ht="30">
      <c r="A29" s="559" t="s">
        <v>425</v>
      </c>
    </row>
    <row r="30" spans="1:7" ht="15">
      <c r="A30" s="551" t="s">
        <v>397</v>
      </c>
    </row>
    <row r="31" spans="1:7">
      <c r="A31" s="552"/>
      <c r="B31" s="616" t="s">
        <v>255</v>
      </c>
      <c r="C31" s="616" t="s">
        <v>256</v>
      </c>
      <c r="D31" s="616" t="s">
        <v>257</v>
      </c>
      <c r="E31" s="616" t="s">
        <v>393</v>
      </c>
    </row>
    <row r="32" spans="1:7">
      <c r="A32" s="553" t="s">
        <v>233</v>
      </c>
      <c r="B32" s="616"/>
      <c r="C32" s="616"/>
      <c r="D32" s="616"/>
      <c r="E32" s="616"/>
    </row>
    <row r="33" spans="1:5">
      <c r="A33" s="554" t="s">
        <v>108</v>
      </c>
      <c r="B33" s="574">
        <v>1.6667000000000001</v>
      </c>
      <c r="C33" s="555">
        <v>1.6667000000000001</v>
      </c>
      <c r="D33" s="573" t="s">
        <v>148</v>
      </c>
      <c r="E33" s="555">
        <v>50</v>
      </c>
    </row>
    <row r="34" spans="1:5">
      <c r="A34" s="554" t="s">
        <v>213</v>
      </c>
      <c r="B34" s="574">
        <v>1.6667000000000001</v>
      </c>
      <c r="C34" s="555">
        <v>1.6667000000000001</v>
      </c>
      <c r="D34" s="573">
        <v>13.333600000000001</v>
      </c>
      <c r="E34" s="555">
        <v>50</v>
      </c>
    </row>
    <row r="36" spans="1:5" ht="15">
      <c r="A36" s="551" t="s">
        <v>392</v>
      </c>
    </row>
    <row r="37" spans="1:5">
      <c r="A37" s="552"/>
      <c r="B37" s="616" t="s">
        <v>255</v>
      </c>
      <c r="C37" s="616" t="s">
        <v>256</v>
      </c>
      <c r="D37" s="616" t="s">
        <v>257</v>
      </c>
      <c r="E37" s="616" t="s">
        <v>393</v>
      </c>
    </row>
    <row r="38" spans="1:5">
      <c r="A38" s="553" t="s">
        <v>233</v>
      </c>
      <c r="B38" s="616"/>
      <c r="C38" s="616"/>
      <c r="D38" s="616"/>
      <c r="E38" s="616"/>
    </row>
    <row r="39" spans="1:5">
      <c r="A39" s="554" t="s">
        <v>106</v>
      </c>
      <c r="B39" s="568">
        <v>186.565676</v>
      </c>
      <c r="C39" s="568">
        <v>186.565676</v>
      </c>
      <c r="D39" s="568">
        <v>11.034172</v>
      </c>
      <c r="E39" s="555">
        <v>40</v>
      </c>
    </row>
    <row r="40" spans="1:5">
      <c r="A40" s="554" t="s">
        <v>94</v>
      </c>
      <c r="B40" s="568">
        <v>1.349027</v>
      </c>
      <c r="C40" s="568">
        <v>1.349027</v>
      </c>
      <c r="D40" s="568" t="s">
        <v>148</v>
      </c>
      <c r="E40" s="555" t="s">
        <v>148</v>
      </c>
    </row>
    <row r="41" spans="1:5">
      <c r="A41" s="554" t="s">
        <v>63</v>
      </c>
      <c r="B41" s="568">
        <v>87.215918000000002</v>
      </c>
      <c r="C41" s="568">
        <v>85.867223999999993</v>
      </c>
      <c r="D41" s="568">
        <v>108.13971599999999</v>
      </c>
      <c r="E41" s="555">
        <v>19</v>
      </c>
    </row>
    <row r="42" spans="1:5">
      <c r="A42" s="554" t="s">
        <v>68</v>
      </c>
      <c r="B42" s="568">
        <v>187.101404</v>
      </c>
      <c r="C42" s="568">
        <v>187.101404</v>
      </c>
      <c r="D42" s="568">
        <v>127.96856199999999</v>
      </c>
      <c r="E42" s="555">
        <v>41</v>
      </c>
    </row>
    <row r="44" spans="1:5" ht="15">
      <c r="A44" s="551" t="s">
        <v>398</v>
      </c>
    </row>
    <row r="45" spans="1:5">
      <c r="A45" s="552"/>
      <c r="B45" s="616" t="s">
        <v>255</v>
      </c>
      <c r="C45" s="616" t="s">
        <v>256</v>
      </c>
      <c r="D45" s="616" t="s">
        <v>257</v>
      </c>
      <c r="E45" s="616" t="s">
        <v>393</v>
      </c>
    </row>
    <row r="46" spans="1:5">
      <c r="A46" s="553" t="s">
        <v>233</v>
      </c>
      <c r="B46" s="616"/>
      <c r="C46" s="616"/>
      <c r="D46" s="616"/>
      <c r="E46" s="616"/>
    </row>
    <row r="47" spans="1:5">
      <c r="A47" s="554" t="s">
        <v>75</v>
      </c>
      <c r="B47" s="576">
        <v>1.6667000000000001</v>
      </c>
      <c r="C47" s="572">
        <v>1.6667000000000001</v>
      </c>
      <c r="D47" s="572" t="s">
        <v>148</v>
      </c>
      <c r="E47" s="572" t="s">
        <v>148</v>
      </c>
    </row>
    <row r="48" spans="1:5">
      <c r="A48" s="554" t="s">
        <v>118</v>
      </c>
      <c r="B48" s="576">
        <v>170.41919999999999</v>
      </c>
      <c r="C48" s="572">
        <v>23.5197</v>
      </c>
      <c r="D48" s="572">
        <v>276.00957499999998</v>
      </c>
      <c r="E48" s="572">
        <v>99</v>
      </c>
    </row>
    <row r="49" spans="1:5">
      <c r="A49" s="554" t="s">
        <v>76</v>
      </c>
      <c r="B49" s="576">
        <v>2.4276</v>
      </c>
      <c r="C49" s="572">
        <v>1.2138</v>
      </c>
      <c r="D49" s="572" t="s">
        <v>148</v>
      </c>
      <c r="E49" s="572" t="s">
        <v>148</v>
      </c>
    </row>
    <row r="51" spans="1:5" s="558" customFormat="1" ht="30">
      <c r="A51" s="559" t="s">
        <v>426</v>
      </c>
    </row>
    <row r="52" spans="1:5" ht="15">
      <c r="A52" s="551" t="s">
        <v>399</v>
      </c>
    </row>
    <row r="53" spans="1:5">
      <c r="A53" s="552"/>
      <c r="B53" s="616" t="s">
        <v>255</v>
      </c>
      <c r="C53" s="616" t="s">
        <v>256</v>
      </c>
      <c r="D53" s="616" t="s">
        <v>257</v>
      </c>
      <c r="E53" s="616" t="s">
        <v>393</v>
      </c>
    </row>
    <row r="54" spans="1:5">
      <c r="A54" s="553" t="s">
        <v>233</v>
      </c>
      <c r="B54" s="616"/>
      <c r="C54" s="616"/>
      <c r="D54" s="616"/>
      <c r="E54" s="616"/>
    </row>
    <row r="55" spans="1:5">
      <c r="A55" s="554" t="s">
        <v>55</v>
      </c>
      <c r="B55" s="568">
        <v>80.593400000000003</v>
      </c>
      <c r="C55" s="568">
        <v>46.716799999999999</v>
      </c>
      <c r="D55" s="568">
        <v>20.148350000000001</v>
      </c>
      <c r="E55" s="572">
        <v>16</v>
      </c>
    </row>
    <row r="56" spans="1:5">
      <c r="A56" s="554" t="s">
        <v>116</v>
      </c>
      <c r="B56" s="568">
        <v>73.190100000000001</v>
      </c>
      <c r="C56" s="568">
        <v>68.990099999999998</v>
      </c>
      <c r="D56" s="568">
        <v>23.786784999999998</v>
      </c>
      <c r="E56" s="572">
        <v>14</v>
      </c>
    </row>
    <row r="57" spans="1:5">
      <c r="A57" s="554" t="s">
        <v>98</v>
      </c>
      <c r="B57" s="568">
        <v>50.668290999999996</v>
      </c>
      <c r="C57" s="568">
        <v>50.668290999999996</v>
      </c>
      <c r="D57" s="568">
        <v>16.923211999999999</v>
      </c>
      <c r="E57" s="572">
        <v>10</v>
      </c>
    </row>
    <row r="58" spans="1:5">
      <c r="A58" s="554" t="s">
        <v>99</v>
      </c>
      <c r="B58" s="568">
        <v>45.830100000000002</v>
      </c>
      <c r="C58" s="568">
        <v>45.830100000000002</v>
      </c>
      <c r="D58" s="568">
        <v>49.267359999999996</v>
      </c>
      <c r="E58" s="572">
        <v>9</v>
      </c>
    </row>
    <row r="59" spans="1:5">
      <c r="A59" s="554" t="s">
        <v>58</v>
      </c>
      <c r="B59" s="568">
        <v>207.72061500000001</v>
      </c>
      <c r="C59" s="568">
        <v>157.62177800000001</v>
      </c>
      <c r="D59" s="568">
        <v>15.494302000000001</v>
      </c>
      <c r="E59" s="572">
        <v>41</v>
      </c>
    </row>
    <row r="61" spans="1:5" ht="15">
      <c r="A61" s="551" t="s">
        <v>400</v>
      </c>
    </row>
    <row r="62" spans="1:5">
      <c r="A62" s="552"/>
      <c r="B62" s="616" t="s">
        <v>255</v>
      </c>
      <c r="C62" s="616" t="s">
        <v>256</v>
      </c>
      <c r="D62" s="616" t="s">
        <v>257</v>
      </c>
      <c r="E62" s="616" t="s">
        <v>393</v>
      </c>
    </row>
    <row r="63" spans="1:5">
      <c r="A63" s="553" t="s">
        <v>233</v>
      </c>
      <c r="B63" s="616"/>
      <c r="C63" s="616"/>
      <c r="D63" s="616"/>
      <c r="E63" s="616"/>
    </row>
    <row r="64" spans="1:5">
      <c r="A64" s="554" t="s">
        <v>106</v>
      </c>
      <c r="B64" s="568">
        <v>131.48933799999998</v>
      </c>
      <c r="C64" s="568">
        <v>98.887481999999991</v>
      </c>
      <c r="D64" s="568">
        <v>7.8770160000000002</v>
      </c>
      <c r="E64" s="571">
        <v>30</v>
      </c>
    </row>
    <row r="65" spans="1:5">
      <c r="A65" s="554" t="s">
        <v>63</v>
      </c>
      <c r="B65" s="568">
        <v>43.209237000000002</v>
      </c>
      <c r="C65" s="568">
        <v>43.209237000000002</v>
      </c>
      <c r="D65" s="568">
        <v>59.828221999999997</v>
      </c>
      <c r="E65" s="571">
        <v>10</v>
      </c>
    </row>
    <row r="66" spans="1:5">
      <c r="A66" s="554" t="s">
        <v>64</v>
      </c>
      <c r="B66" s="568">
        <v>3.2376</v>
      </c>
      <c r="C66" s="568">
        <v>3.2376</v>
      </c>
      <c r="D66" s="568">
        <v>1.3112280000000001</v>
      </c>
      <c r="E66" s="571">
        <v>1</v>
      </c>
    </row>
    <row r="67" spans="1:5">
      <c r="A67" s="554" t="s">
        <v>68</v>
      </c>
      <c r="B67" s="568">
        <v>255.62499600000001</v>
      </c>
      <c r="C67" s="568">
        <v>213.580172</v>
      </c>
      <c r="D67" s="568">
        <v>188.94033100000001</v>
      </c>
      <c r="E67" s="571">
        <v>57</v>
      </c>
    </row>
    <row r="68" spans="1:5">
      <c r="A68" s="554" t="s">
        <v>69</v>
      </c>
      <c r="B68" s="568">
        <v>4.9043000000000001</v>
      </c>
      <c r="C68" s="568">
        <v>4.9043000000000001</v>
      </c>
      <c r="D68" s="568">
        <v>5.6470400000000005</v>
      </c>
      <c r="E68" s="571">
        <v>1</v>
      </c>
    </row>
    <row r="70" spans="1:5" ht="15">
      <c r="A70" s="551" t="s">
        <v>401</v>
      </c>
    </row>
    <row r="71" spans="1:5">
      <c r="A71" s="552"/>
      <c r="B71" s="616" t="s">
        <v>255</v>
      </c>
      <c r="C71" s="616" t="s">
        <v>256</v>
      </c>
      <c r="D71" s="616" t="s">
        <v>257</v>
      </c>
      <c r="E71" s="616" t="s">
        <v>393</v>
      </c>
    </row>
    <row r="72" spans="1:5">
      <c r="A72" s="553" t="s">
        <v>233</v>
      </c>
      <c r="B72" s="616"/>
      <c r="C72" s="616"/>
      <c r="D72" s="616"/>
      <c r="E72" s="616"/>
    </row>
    <row r="73" spans="1:5">
      <c r="A73" s="554" t="s">
        <v>74</v>
      </c>
      <c r="B73" s="568">
        <v>106.88201899999999</v>
      </c>
      <c r="C73" s="568">
        <v>60.337468999999999</v>
      </c>
      <c r="D73" s="568">
        <v>2.6720570000000001</v>
      </c>
      <c r="E73" s="573">
        <v>17</v>
      </c>
    </row>
    <row r="74" spans="1:5">
      <c r="A74" s="554" t="s">
        <v>76</v>
      </c>
      <c r="B74" s="568">
        <v>156.368529</v>
      </c>
      <c r="C74" s="568">
        <v>122.43546699999999</v>
      </c>
      <c r="D74" s="568">
        <v>1.25</v>
      </c>
      <c r="E74" s="573">
        <v>24</v>
      </c>
    </row>
    <row r="75" spans="1:5">
      <c r="A75" s="554" t="s">
        <v>77</v>
      </c>
      <c r="B75" s="568">
        <v>217.20359100000002</v>
      </c>
      <c r="C75" s="568">
        <v>160.88007299999998</v>
      </c>
      <c r="D75" s="568">
        <v>36.380044999999996</v>
      </c>
      <c r="E75" s="573">
        <v>33</v>
      </c>
    </row>
    <row r="76" spans="1:5">
      <c r="A76" s="554" t="s">
        <v>113</v>
      </c>
      <c r="B76" s="568">
        <v>40.468291000000001</v>
      </c>
      <c r="C76" s="568">
        <v>40.468291000000001</v>
      </c>
      <c r="D76" s="568">
        <v>3.035123</v>
      </c>
      <c r="E76" s="573">
        <v>6</v>
      </c>
    </row>
    <row r="77" spans="1:5">
      <c r="A77" s="554" t="s">
        <v>97</v>
      </c>
      <c r="B77" s="568">
        <v>49.907490999999993</v>
      </c>
      <c r="C77" s="568">
        <v>39.347491000000005</v>
      </c>
      <c r="D77" s="568">
        <v>5.1796179999999996</v>
      </c>
      <c r="E77" s="573">
        <v>8</v>
      </c>
    </row>
    <row r="79" spans="1:5" s="558" customFormat="1" ht="30">
      <c r="A79" s="559" t="s">
        <v>427</v>
      </c>
    </row>
    <row r="80" spans="1:5" ht="15">
      <c r="A80" s="551" t="s">
        <v>402</v>
      </c>
    </row>
    <row r="81" spans="1:5">
      <c r="A81" s="552"/>
      <c r="B81" s="616" t="s">
        <v>255</v>
      </c>
      <c r="C81" s="616" t="s">
        <v>256</v>
      </c>
      <c r="D81" s="616" t="s">
        <v>257</v>
      </c>
      <c r="E81" s="616" t="s">
        <v>393</v>
      </c>
    </row>
    <row r="82" spans="1:5">
      <c r="A82" s="553" t="s">
        <v>233</v>
      </c>
      <c r="B82" s="616"/>
      <c r="C82" s="616"/>
      <c r="D82" s="616"/>
      <c r="E82" s="616"/>
    </row>
    <row r="83" spans="1:5">
      <c r="A83" s="554" t="s">
        <v>55</v>
      </c>
      <c r="B83" s="575">
        <v>27.246725999999999</v>
      </c>
      <c r="C83" s="575">
        <v>17.265436999999999</v>
      </c>
      <c r="D83" s="575">
        <v>6.8116820000000002</v>
      </c>
      <c r="E83" s="555">
        <v>14</v>
      </c>
    </row>
    <row r="84" spans="1:5">
      <c r="A84" s="554" t="s">
        <v>124</v>
      </c>
      <c r="B84" s="575">
        <v>20.104241000000002</v>
      </c>
      <c r="C84" s="575">
        <v>20.104241000000002</v>
      </c>
      <c r="D84" s="575">
        <v>29.834697000000002</v>
      </c>
      <c r="E84" s="555">
        <v>10</v>
      </c>
    </row>
    <row r="85" spans="1:5">
      <c r="A85" s="554" t="s">
        <v>108</v>
      </c>
      <c r="B85" s="575">
        <v>64.535983999999999</v>
      </c>
      <c r="C85" s="575">
        <v>61.202584000000002</v>
      </c>
      <c r="D85" s="575">
        <v>12.390905999999999</v>
      </c>
      <c r="E85" s="555">
        <v>32</v>
      </c>
    </row>
    <row r="86" spans="1:5">
      <c r="A86" s="554" t="s">
        <v>61</v>
      </c>
      <c r="B86" s="575">
        <v>24.955313</v>
      </c>
      <c r="C86" s="575">
        <v>24.955313</v>
      </c>
      <c r="D86" s="575">
        <v>6.2388279999999998</v>
      </c>
      <c r="E86" s="555">
        <v>13</v>
      </c>
    </row>
    <row r="87" spans="1:5">
      <c r="A87" s="554" t="s">
        <v>119</v>
      </c>
      <c r="B87" s="575">
        <v>38.332223999999997</v>
      </c>
      <c r="C87" s="575">
        <v>38.332223999999997</v>
      </c>
      <c r="D87" s="575">
        <v>10.267913999999999</v>
      </c>
      <c r="E87" s="555">
        <v>19</v>
      </c>
    </row>
    <row r="89" spans="1:5" ht="15">
      <c r="A89" s="551" t="s">
        <v>403</v>
      </c>
    </row>
    <row r="90" spans="1:5">
      <c r="A90" s="552"/>
      <c r="B90" s="616" t="s">
        <v>255</v>
      </c>
      <c r="C90" s="616" t="s">
        <v>256</v>
      </c>
      <c r="D90" s="616" t="s">
        <v>257</v>
      </c>
      <c r="E90" s="616" t="s">
        <v>393</v>
      </c>
    </row>
    <row r="91" spans="1:5">
      <c r="A91" s="553" t="s">
        <v>233</v>
      </c>
      <c r="B91" s="616"/>
      <c r="C91" s="616"/>
      <c r="D91" s="616"/>
      <c r="E91" s="616"/>
    </row>
    <row r="92" spans="1:5">
      <c r="A92" s="554" t="s">
        <v>109</v>
      </c>
      <c r="B92" s="568">
        <v>59.746553999999996</v>
      </c>
      <c r="C92" s="568">
        <v>58.228553999999995</v>
      </c>
      <c r="D92" s="568">
        <v>29.920162999999999</v>
      </c>
      <c r="E92" s="571">
        <v>10</v>
      </c>
    </row>
    <row r="93" spans="1:5">
      <c r="A93" s="554" t="s">
        <v>64</v>
      </c>
      <c r="B93" s="568">
        <v>159.47126999999998</v>
      </c>
      <c r="C93" s="568">
        <v>105.615959</v>
      </c>
      <c r="D93" s="568">
        <v>15.482039</v>
      </c>
      <c r="E93" s="571">
        <v>25</v>
      </c>
    </row>
    <row r="94" spans="1:5">
      <c r="A94" s="554" t="s">
        <v>68</v>
      </c>
      <c r="B94" s="568">
        <v>58.892279000000002</v>
      </c>
      <c r="C94" s="568">
        <v>52.649176000000004</v>
      </c>
      <c r="D94" s="568">
        <v>32.347754999999999</v>
      </c>
      <c r="E94" s="571">
        <v>9</v>
      </c>
    </row>
    <row r="95" spans="1:5">
      <c r="A95" s="554" t="s">
        <v>69</v>
      </c>
      <c r="B95" s="568">
        <v>62.816893999999991</v>
      </c>
      <c r="C95" s="568">
        <v>60.656893999999994</v>
      </c>
      <c r="D95" s="568">
        <v>27.823470999999998</v>
      </c>
      <c r="E95" s="571">
        <v>10</v>
      </c>
    </row>
    <row r="96" spans="1:5">
      <c r="A96" s="554" t="s">
        <v>105</v>
      </c>
      <c r="B96" s="568">
        <v>99.201533999999995</v>
      </c>
      <c r="C96" s="568">
        <v>64.414234000000008</v>
      </c>
      <c r="D96" s="568">
        <v>123.952285</v>
      </c>
      <c r="E96" s="571">
        <v>16</v>
      </c>
    </row>
    <row r="98" spans="1:7" ht="15">
      <c r="A98" s="551" t="s">
        <v>404</v>
      </c>
    </row>
    <row r="99" spans="1:7">
      <c r="A99" s="552"/>
      <c r="B99" s="616" t="s">
        <v>255</v>
      </c>
      <c r="C99" s="616" t="s">
        <v>256</v>
      </c>
      <c r="D99" s="616" t="s">
        <v>257</v>
      </c>
      <c r="E99" s="616" t="s">
        <v>393</v>
      </c>
      <c r="G99" s="556"/>
    </row>
    <row r="100" spans="1:7">
      <c r="A100" s="553" t="s">
        <v>233</v>
      </c>
      <c r="B100" s="616"/>
      <c r="C100" s="616"/>
      <c r="D100" s="616"/>
      <c r="E100" s="616"/>
    </row>
    <row r="101" spans="1:7">
      <c r="A101" s="554" t="s">
        <v>74</v>
      </c>
      <c r="B101" s="576">
        <v>6.0701999999999998</v>
      </c>
      <c r="C101" s="572">
        <v>3.0350999999999999</v>
      </c>
      <c r="D101" s="572" t="s">
        <v>148</v>
      </c>
      <c r="E101" s="572">
        <v>50</v>
      </c>
    </row>
    <row r="102" spans="1:7">
      <c r="A102" s="554" t="s">
        <v>118</v>
      </c>
      <c r="B102" s="576">
        <v>1.518</v>
      </c>
      <c r="C102" s="572">
        <v>1.518</v>
      </c>
      <c r="D102" s="572">
        <v>10.246499999999999</v>
      </c>
      <c r="E102" s="572">
        <v>12</v>
      </c>
    </row>
    <row r="103" spans="1:7">
      <c r="A103" s="554" t="s">
        <v>76</v>
      </c>
      <c r="B103" s="576">
        <v>1.518</v>
      </c>
      <c r="C103" s="572">
        <v>1.518</v>
      </c>
      <c r="D103" s="572" t="s">
        <v>148</v>
      </c>
      <c r="E103" s="572">
        <v>13</v>
      </c>
    </row>
    <row r="104" spans="1:7">
      <c r="A104" s="554" t="s">
        <v>77</v>
      </c>
      <c r="B104" s="576">
        <v>3.0350999999999999</v>
      </c>
      <c r="C104" s="572">
        <v>3.0350999999999999</v>
      </c>
      <c r="D104" s="572" t="s">
        <v>148</v>
      </c>
      <c r="E104" s="572">
        <v>25</v>
      </c>
    </row>
    <row r="106" spans="1:7" s="558" customFormat="1" ht="30">
      <c r="A106" s="559" t="s">
        <v>428</v>
      </c>
    </row>
    <row r="107" spans="1:7" ht="15">
      <c r="A107" s="551" t="s">
        <v>405</v>
      </c>
      <c r="G107" s="557"/>
    </row>
    <row r="108" spans="1:7">
      <c r="A108" s="552"/>
      <c r="B108" s="616" t="s">
        <v>255</v>
      </c>
      <c r="C108" s="616" t="s">
        <v>256</v>
      </c>
      <c r="D108" s="616" t="s">
        <v>257</v>
      </c>
      <c r="E108" s="616" t="s">
        <v>393</v>
      </c>
    </row>
    <row r="109" spans="1:7">
      <c r="A109" s="553" t="s">
        <v>233</v>
      </c>
      <c r="B109" s="616"/>
      <c r="C109" s="616"/>
      <c r="D109" s="616"/>
      <c r="E109" s="616"/>
    </row>
    <row r="110" spans="1:7">
      <c r="A110" s="554" t="s">
        <v>55</v>
      </c>
      <c r="B110" s="575">
        <v>62.227940999999994</v>
      </c>
      <c r="C110" s="575">
        <v>52.191313999999998</v>
      </c>
      <c r="D110" s="575">
        <v>15.556986</v>
      </c>
      <c r="E110" s="572">
        <v>41</v>
      </c>
    </row>
    <row r="111" spans="1:7">
      <c r="A111" s="554" t="s">
        <v>57</v>
      </c>
      <c r="B111" s="575">
        <v>4.5</v>
      </c>
      <c r="C111" s="575">
        <v>1.5</v>
      </c>
      <c r="D111" s="575">
        <v>4.8600000000000003</v>
      </c>
      <c r="E111" s="572">
        <v>3</v>
      </c>
    </row>
    <row r="112" spans="1:7">
      <c r="A112" s="554" t="s">
        <v>58</v>
      </c>
      <c r="B112" s="575">
        <v>57.359730999999996</v>
      </c>
      <c r="C112" s="575">
        <v>46.953277</v>
      </c>
      <c r="D112" s="575">
        <v>5.1451070000000003</v>
      </c>
      <c r="E112" s="572">
        <v>37</v>
      </c>
    </row>
    <row r="113" spans="1:5">
      <c r="A113" s="554" t="s">
        <v>129</v>
      </c>
      <c r="B113" s="575">
        <v>24.280799999999999</v>
      </c>
      <c r="C113" s="575">
        <v>24.280799999999999</v>
      </c>
      <c r="D113" s="575">
        <v>14.833626000000001</v>
      </c>
      <c r="E113" s="572">
        <v>16</v>
      </c>
    </row>
    <row r="114" spans="1:5">
      <c r="A114" s="554" t="s">
        <v>214</v>
      </c>
      <c r="B114" s="575">
        <v>2.4280499999999998</v>
      </c>
      <c r="C114" s="575">
        <v>2.4280499999999998</v>
      </c>
      <c r="D114" s="575" t="s">
        <v>35</v>
      </c>
      <c r="E114" s="572">
        <v>2</v>
      </c>
    </row>
    <row r="116" spans="1:5" ht="15">
      <c r="A116" s="551" t="s">
        <v>406</v>
      </c>
    </row>
    <row r="117" spans="1:5">
      <c r="A117" s="552"/>
      <c r="B117" s="616" t="s">
        <v>255</v>
      </c>
      <c r="C117" s="616" t="s">
        <v>256</v>
      </c>
      <c r="D117" s="616" t="s">
        <v>257</v>
      </c>
      <c r="E117" s="616" t="s">
        <v>393</v>
      </c>
    </row>
    <row r="118" spans="1:5">
      <c r="A118" s="553" t="s">
        <v>233</v>
      </c>
      <c r="B118" s="616"/>
      <c r="C118" s="616"/>
      <c r="D118" s="616"/>
      <c r="E118" s="616"/>
    </row>
    <row r="119" spans="1:5">
      <c r="A119" s="554" t="s">
        <v>63</v>
      </c>
      <c r="B119" s="575">
        <v>32.914844000000002</v>
      </c>
      <c r="C119" s="575">
        <v>32.914844000000002</v>
      </c>
      <c r="D119" s="575">
        <v>26.353892999999999</v>
      </c>
      <c r="E119" s="572">
        <v>14</v>
      </c>
    </row>
    <row r="120" spans="1:5">
      <c r="A120" s="554" t="s">
        <v>66</v>
      </c>
      <c r="B120" s="575">
        <v>99.508985999999993</v>
      </c>
      <c r="C120" s="575">
        <v>70.449022999999997</v>
      </c>
      <c r="D120" s="575">
        <v>41.909872</v>
      </c>
      <c r="E120" s="572">
        <v>41</v>
      </c>
    </row>
    <row r="121" spans="1:5">
      <c r="A121" s="554" t="s">
        <v>69</v>
      </c>
      <c r="B121" s="575">
        <v>47.118214000000002</v>
      </c>
      <c r="C121" s="575">
        <v>47.118214000000002</v>
      </c>
      <c r="D121" s="575">
        <v>40.159669999999998</v>
      </c>
      <c r="E121" s="572">
        <v>19</v>
      </c>
    </row>
    <row r="122" spans="1:5">
      <c r="A122" s="554" t="s">
        <v>105</v>
      </c>
      <c r="B122" s="575">
        <v>44.957014999999998</v>
      </c>
      <c r="C122" s="575">
        <v>44.957014999999998</v>
      </c>
      <c r="D122" s="575">
        <v>85.430723</v>
      </c>
      <c r="E122" s="572">
        <v>18</v>
      </c>
    </row>
    <row r="123" spans="1:5">
      <c r="A123" s="554" t="s">
        <v>72</v>
      </c>
      <c r="B123" s="575">
        <v>13.405944999999999</v>
      </c>
      <c r="C123" s="575">
        <v>13.405944999999999</v>
      </c>
      <c r="D123" s="575">
        <v>1.0054479999999999</v>
      </c>
      <c r="E123" s="572">
        <v>6</v>
      </c>
    </row>
    <row r="125" spans="1:5" ht="15">
      <c r="A125" s="551" t="s">
        <v>407</v>
      </c>
    </row>
    <row r="126" spans="1:5">
      <c r="A126" s="552"/>
      <c r="B126" s="616" t="s">
        <v>255</v>
      </c>
      <c r="C126" s="616" t="s">
        <v>256</v>
      </c>
      <c r="D126" s="616" t="s">
        <v>257</v>
      </c>
      <c r="E126" s="616" t="s">
        <v>393</v>
      </c>
    </row>
    <row r="127" spans="1:5">
      <c r="A127" s="553" t="s">
        <v>233</v>
      </c>
      <c r="B127" s="616"/>
      <c r="C127" s="616"/>
      <c r="D127" s="616"/>
      <c r="E127" s="616"/>
    </row>
    <row r="128" spans="1:5">
      <c r="A128" s="554" t="s">
        <v>75</v>
      </c>
      <c r="B128" s="575">
        <v>4.5</v>
      </c>
      <c r="C128" s="575">
        <v>1.5</v>
      </c>
      <c r="D128" s="575" t="s">
        <v>148</v>
      </c>
      <c r="E128" s="572">
        <v>4</v>
      </c>
    </row>
    <row r="129" spans="1:5">
      <c r="A129" s="554" t="s">
        <v>76</v>
      </c>
      <c r="B129" s="575">
        <v>54.639904999999999</v>
      </c>
      <c r="C129" s="575">
        <v>20.955504999999999</v>
      </c>
      <c r="D129" s="575">
        <v>0.67390700000000003</v>
      </c>
      <c r="E129" s="572">
        <v>51</v>
      </c>
    </row>
    <row r="130" spans="1:5">
      <c r="A130" s="554" t="s">
        <v>95</v>
      </c>
      <c r="B130" s="575">
        <v>3.3334000000000001</v>
      </c>
      <c r="C130" s="575">
        <v>3.3334000000000001</v>
      </c>
      <c r="D130" s="575">
        <v>4.1667500000000004</v>
      </c>
      <c r="E130" s="572">
        <v>3</v>
      </c>
    </row>
    <row r="131" spans="1:5">
      <c r="A131" s="554" t="s">
        <v>77</v>
      </c>
      <c r="B131" s="575">
        <v>40.418702999999994</v>
      </c>
      <c r="C131" s="575">
        <v>24.463683000000003</v>
      </c>
      <c r="D131" s="575">
        <v>5.270111</v>
      </c>
      <c r="E131" s="572">
        <v>38</v>
      </c>
    </row>
    <row r="132" spans="1:5">
      <c r="A132" s="554" t="s">
        <v>219</v>
      </c>
      <c r="B132" s="575">
        <v>2.4280499999999998</v>
      </c>
      <c r="C132" s="575">
        <v>2.4280499999999998</v>
      </c>
      <c r="D132" s="575" t="s">
        <v>35</v>
      </c>
      <c r="E132" s="572">
        <v>2</v>
      </c>
    </row>
    <row r="134" spans="1:5" s="558" customFormat="1" ht="30">
      <c r="A134" s="559" t="s">
        <v>429</v>
      </c>
    </row>
    <row r="135" spans="1:5" ht="15">
      <c r="A135" s="551" t="s">
        <v>408</v>
      </c>
    </row>
    <row r="136" spans="1:5">
      <c r="A136" s="552"/>
      <c r="B136" s="616" t="s">
        <v>255</v>
      </c>
      <c r="C136" s="616" t="s">
        <v>256</v>
      </c>
      <c r="D136" s="616" t="s">
        <v>257</v>
      </c>
      <c r="E136" s="616" t="s">
        <v>393</v>
      </c>
    </row>
    <row r="137" spans="1:5">
      <c r="A137" s="553" t="s">
        <v>233</v>
      </c>
      <c r="B137" s="616"/>
      <c r="C137" s="616"/>
      <c r="D137" s="616"/>
      <c r="E137" s="616"/>
    </row>
    <row r="138" spans="1:5">
      <c r="A138" s="554" t="s">
        <v>55</v>
      </c>
      <c r="B138" s="568">
        <v>112.2978</v>
      </c>
      <c r="C138" s="575">
        <v>39.456074999999998</v>
      </c>
      <c r="D138" s="575">
        <v>15.934164000000001</v>
      </c>
      <c r="E138" s="572">
        <v>36</v>
      </c>
    </row>
    <row r="139" spans="1:5">
      <c r="A139" s="554" t="s">
        <v>125</v>
      </c>
      <c r="B139" s="568">
        <v>72.841499999999996</v>
      </c>
      <c r="C139" s="575">
        <v>24.2805</v>
      </c>
      <c r="D139" s="575">
        <v>13.657785000000001</v>
      </c>
      <c r="E139" s="572">
        <v>24</v>
      </c>
    </row>
    <row r="140" spans="1:5">
      <c r="A140" s="554" t="s">
        <v>124</v>
      </c>
      <c r="B140" s="568">
        <v>24.280799999999999</v>
      </c>
      <c r="C140" s="575">
        <v>24.280799999999999</v>
      </c>
      <c r="D140" s="575">
        <v>36.032708</v>
      </c>
      <c r="E140" s="572">
        <v>8</v>
      </c>
    </row>
    <row r="141" spans="1:5">
      <c r="A141" s="554" t="s">
        <v>212</v>
      </c>
      <c r="B141" s="568">
        <v>48.561</v>
      </c>
      <c r="C141" s="575">
        <v>24.2805</v>
      </c>
      <c r="D141" s="575">
        <v>16.99635</v>
      </c>
      <c r="E141" s="572">
        <v>16</v>
      </c>
    </row>
    <row r="142" spans="1:5">
      <c r="A142" s="554" t="s">
        <v>173</v>
      </c>
      <c r="B142" s="568">
        <v>48.561300000000003</v>
      </c>
      <c r="C142" s="575">
        <v>24.280650000000001</v>
      </c>
      <c r="D142" s="575">
        <v>6.070163</v>
      </c>
      <c r="E142" s="572">
        <v>16</v>
      </c>
    </row>
    <row r="144" spans="1:5" ht="15">
      <c r="A144" s="551" t="s">
        <v>409</v>
      </c>
    </row>
    <row r="145" spans="1:5">
      <c r="A145" s="552"/>
      <c r="B145" s="616" t="s">
        <v>255</v>
      </c>
      <c r="C145" s="616" t="s">
        <v>256</v>
      </c>
      <c r="D145" s="616" t="s">
        <v>257</v>
      </c>
      <c r="E145" s="616" t="s">
        <v>393</v>
      </c>
    </row>
    <row r="146" spans="1:5">
      <c r="A146" s="553" t="s">
        <v>233</v>
      </c>
      <c r="B146" s="616"/>
      <c r="C146" s="616"/>
      <c r="D146" s="616"/>
      <c r="E146" s="616"/>
    </row>
    <row r="147" spans="1:5">
      <c r="A147" s="554" t="s">
        <v>216</v>
      </c>
      <c r="B147" s="570">
        <v>24.2805</v>
      </c>
      <c r="C147" s="570">
        <v>24.2805</v>
      </c>
      <c r="D147" s="570">
        <v>14.037164000000001</v>
      </c>
      <c r="E147" s="569">
        <v>23</v>
      </c>
    </row>
    <row r="148" spans="1:5">
      <c r="A148" s="554" t="s">
        <v>63</v>
      </c>
      <c r="B148" s="570">
        <v>15.1755</v>
      </c>
      <c r="C148" s="570">
        <v>15.1755</v>
      </c>
      <c r="D148" s="570">
        <v>21.852720000000001</v>
      </c>
      <c r="E148" s="569">
        <v>15</v>
      </c>
    </row>
    <row r="149" spans="1:5">
      <c r="A149" s="554" t="s">
        <v>69</v>
      </c>
      <c r="B149" s="570">
        <v>24.280799999999999</v>
      </c>
      <c r="C149" s="570">
        <v>24.280799999999999</v>
      </c>
      <c r="D149" s="570">
        <v>27.619409999999998</v>
      </c>
      <c r="E149" s="569">
        <v>24</v>
      </c>
    </row>
    <row r="150" spans="1:5">
      <c r="A150" s="554" t="s">
        <v>71</v>
      </c>
      <c r="B150" s="570">
        <v>39.456299999999999</v>
      </c>
      <c r="C150" s="570">
        <v>39.456299999999999</v>
      </c>
      <c r="D150" s="570">
        <v>55.238819999999997</v>
      </c>
      <c r="E150" s="569">
        <v>38</v>
      </c>
    </row>
    <row r="152" spans="1:5" ht="15">
      <c r="A152" s="551" t="s">
        <v>410</v>
      </c>
    </row>
    <row r="153" spans="1:5">
      <c r="A153" s="552"/>
      <c r="B153" s="616" t="s">
        <v>255</v>
      </c>
      <c r="C153" s="616" t="s">
        <v>256</v>
      </c>
      <c r="D153" s="616" t="s">
        <v>257</v>
      </c>
      <c r="E153" s="616" t="s">
        <v>393</v>
      </c>
    </row>
    <row r="154" spans="1:5">
      <c r="A154" s="553" t="s">
        <v>233</v>
      </c>
      <c r="B154" s="616"/>
      <c r="C154" s="616"/>
      <c r="D154" s="616"/>
      <c r="E154" s="616"/>
    </row>
    <row r="155" spans="1:5">
      <c r="A155" s="554" t="s">
        <v>75</v>
      </c>
      <c r="B155" s="570">
        <v>24.280799999999999</v>
      </c>
      <c r="C155" s="570">
        <v>24.280799999999999</v>
      </c>
      <c r="D155" s="575" t="s">
        <v>148</v>
      </c>
      <c r="E155" s="569">
        <v>18</v>
      </c>
    </row>
    <row r="156" spans="1:5">
      <c r="A156" s="554" t="s">
        <v>76</v>
      </c>
      <c r="B156" s="570">
        <v>30.350999999999999</v>
      </c>
      <c r="C156" s="570">
        <v>15.1755</v>
      </c>
      <c r="D156" s="575" t="s">
        <v>148</v>
      </c>
      <c r="E156" s="569">
        <v>23</v>
      </c>
    </row>
    <row r="157" spans="1:5">
      <c r="A157" s="554" t="s">
        <v>77</v>
      </c>
      <c r="B157" s="570">
        <v>30.350999999999999</v>
      </c>
      <c r="C157" s="570">
        <v>15.1755</v>
      </c>
      <c r="D157" s="575">
        <v>7.5877499999999998</v>
      </c>
      <c r="E157" s="569">
        <v>23</v>
      </c>
    </row>
    <row r="158" spans="1:5">
      <c r="A158" s="554" t="s">
        <v>96</v>
      </c>
      <c r="B158" s="570">
        <v>24.2805</v>
      </c>
      <c r="C158" s="570">
        <v>24.2805</v>
      </c>
      <c r="D158" s="575">
        <v>3.6420750000000002</v>
      </c>
      <c r="E158" s="569">
        <v>18</v>
      </c>
    </row>
    <row r="159" spans="1:5">
      <c r="A159" s="554" t="s">
        <v>113</v>
      </c>
      <c r="B159" s="570">
        <v>24.2805</v>
      </c>
      <c r="C159" s="570">
        <v>24.2805</v>
      </c>
      <c r="D159" s="575">
        <v>1.8210379999999999</v>
      </c>
      <c r="E159" s="569">
        <v>18</v>
      </c>
    </row>
    <row r="161" spans="1:5" s="558" customFormat="1" ht="30">
      <c r="A161" s="559" t="s">
        <v>430</v>
      </c>
    </row>
    <row r="162" spans="1:5" ht="15">
      <c r="A162" s="551" t="s">
        <v>411</v>
      </c>
    </row>
    <row r="163" spans="1:5">
      <c r="A163" s="552"/>
      <c r="B163" s="616" t="s">
        <v>255</v>
      </c>
      <c r="C163" s="616" t="s">
        <v>256</v>
      </c>
      <c r="D163" s="616" t="s">
        <v>257</v>
      </c>
      <c r="E163" s="616" t="s">
        <v>393</v>
      </c>
    </row>
    <row r="164" spans="1:5">
      <c r="A164" s="553" t="s">
        <v>233</v>
      </c>
      <c r="B164" s="616"/>
      <c r="C164" s="616"/>
      <c r="D164" s="616"/>
      <c r="E164" s="616"/>
    </row>
    <row r="165" spans="1:5">
      <c r="A165" s="554" t="s">
        <v>55</v>
      </c>
      <c r="B165" s="570">
        <v>4.8560999999999996</v>
      </c>
      <c r="C165" s="570">
        <v>4.8560999999999996</v>
      </c>
      <c r="D165" s="570">
        <v>1.214026</v>
      </c>
      <c r="E165" s="569">
        <v>34</v>
      </c>
    </row>
    <row r="166" spans="1:5">
      <c r="A166" s="554" t="s">
        <v>98</v>
      </c>
      <c r="B166" s="570">
        <v>4.8560999999999996</v>
      </c>
      <c r="C166" s="570">
        <v>4.8560999999999996</v>
      </c>
      <c r="D166" s="570">
        <v>1.6219380000000001</v>
      </c>
      <c r="E166" s="569">
        <v>33</v>
      </c>
    </row>
    <row r="167" spans="1:5">
      <c r="A167" s="554" t="s">
        <v>61</v>
      </c>
      <c r="B167" s="570">
        <v>4.8560999999999996</v>
      </c>
      <c r="C167" s="570">
        <v>4.8560999999999996</v>
      </c>
      <c r="D167" s="570">
        <v>1.214026</v>
      </c>
      <c r="E167" s="569">
        <v>33</v>
      </c>
    </row>
    <row r="169" spans="1:5" ht="15">
      <c r="A169" s="551" t="s">
        <v>412</v>
      </c>
    </row>
    <row r="170" spans="1:5">
      <c r="A170" s="552"/>
      <c r="B170" s="616" t="s">
        <v>255</v>
      </c>
      <c r="C170" s="616" t="s">
        <v>256</v>
      </c>
      <c r="D170" s="616" t="s">
        <v>257</v>
      </c>
      <c r="E170" s="616" t="s">
        <v>393</v>
      </c>
    </row>
    <row r="171" spans="1:5">
      <c r="A171" s="553" t="s">
        <v>233</v>
      </c>
      <c r="B171" s="616"/>
      <c r="C171" s="616"/>
      <c r="D171" s="616"/>
      <c r="E171" s="616"/>
    </row>
    <row r="172" spans="1:5">
      <c r="A172" s="554" t="s">
        <v>63</v>
      </c>
      <c r="B172" s="570">
        <v>4.8560999999999996</v>
      </c>
      <c r="C172" s="570">
        <v>4.8560999999999996</v>
      </c>
      <c r="D172" s="570">
        <v>6.9927840000000003</v>
      </c>
      <c r="E172" s="569">
        <v>50</v>
      </c>
    </row>
    <row r="173" spans="1:5">
      <c r="A173" s="554" t="s">
        <v>122</v>
      </c>
      <c r="B173" s="570">
        <v>4.8560999999999996</v>
      </c>
      <c r="C173" s="570">
        <v>4.8560999999999996</v>
      </c>
      <c r="D173" s="570">
        <v>5.1804880000000004</v>
      </c>
      <c r="E173" s="569">
        <v>50</v>
      </c>
    </row>
    <row r="175" spans="1:5" ht="15">
      <c r="A175" s="551" t="s">
        <v>413</v>
      </c>
    </row>
    <row r="176" spans="1:5">
      <c r="A176" s="552"/>
      <c r="B176" s="616" t="s">
        <v>255</v>
      </c>
      <c r="C176" s="616" t="s">
        <v>256</v>
      </c>
      <c r="D176" s="616" t="s">
        <v>257</v>
      </c>
      <c r="E176" s="616" t="s">
        <v>393</v>
      </c>
    </row>
    <row r="177" spans="1:5">
      <c r="A177" s="553" t="s">
        <v>233</v>
      </c>
      <c r="B177" s="616"/>
      <c r="C177" s="616"/>
      <c r="D177" s="616"/>
      <c r="E177" s="616"/>
    </row>
    <row r="178" spans="1:5">
      <c r="A178" s="554" t="s">
        <v>76</v>
      </c>
      <c r="B178" s="570">
        <v>4.8560999999999996</v>
      </c>
      <c r="C178" s="570">
        <v>4.8560999999999996</v>
      </c>
      <c r="D178" s="575" t="s">
        <v>148</v>
      </c>
      <c r="E178" s="569">
        <v>50</v>
      </c>
    </row>
    <row r="179" spans="1:5">
      <c r="A179" s="554" t="s">
        <v>77</v>
      </c>
      <c r="B179" s="570">
        <v>4.8560999999999996</v>
      </c>
      <c r="C179" s="570">
        <v>4.8560999999999996</v>
      </c>
      <c r="D179" s="575">
        <v>0.67985399999999996</v>
      </c>
      <c r="E179" s="569">
        <v>50</v>
      </c>
    </row>
    <row r="181" spans="1:5" s="558" customFormat="1" ht="30">
      <c r="A181" s="559" t="s">
        <v>431</v>
      </c>
    </row>
    <row r="182" spans="1:5" ht="15">
      <c r="A182" s="551" t="s">
        <v>414</v>
      </c>
    </row>
    <row r="183" spans="1:5">
      <c r="A183" s="552"/>
      <c r="B183" s="616" t="s">
        <v>255</v>
      </c>
      <c r="C183" s="616" t="s">
        <v>256</v>
      </c>
      <c r="D183" s="616" t="s">
        <v>257</v>
      </c>
      <c r="E183" s="616" t="s">
        <v>393</v>
      </c>
    </row>
    <row r="184" spans="1:5">
      <c r="A184" s="553" t="s">
        <v>233</v>
      </c>
      <c r="B184" s="616"/>
      <c r="C184" s="616"/>
      <c r="D184" s="616"/>
      <c r="E184" s="616"/>
    </row>
    <row r="185" spans="1:5">
      <c r="A185" s="554" t="s">
        <v>98</v>
      </c>
      <c r="B185" s="570">
        <v>8</v>
      </c>
      <c r="C185" s="570">
        <v>4</v>
      </c>
      <c r="D185" s="570">
        <v>4.008</v>
      </c>
      <c r="E185" s="569">
        <v>54</v>
      </c>
    </row>
    <row r="186" spans="1:5">
      <c r="A186" s="554" t="s">
        <v>211</v>
      </c>
      <c r="B186" s="570">
        <v>3.372401</v>
      </c>
      <c r="C186" s="570">
        <v>3.372401</v>
      </c>
      <c r="D186" s="570">
        <v>0.63148300000000002</v>
      </c>
      <c r="E186" s="569">
        <v>23</v>
      </c>
    </row>
    <row r="187" spans="1:5">
      <c r="A187" s="554" t="s">
        <v>59</v>
      </c>
      <c r="B187" s="570">
        <v>3.372401</v>
      </c>
      <c r="C187" s="570">
        <v>3.372401</v>
      </c>
      <c r="D187" s="570">
        <v>2.5293009999999998</v>
      </c>
      <c r="E187" s="569">
        <v>23</v>
      </c>
    </row>
    <row r="189" spans="1:5" ht="15">
      <c r="A189" s="551" t="s">
        <v>415</v>
      </c>
    </row>
    <row r="190" spans="1:5">
      <c r="A190" s="552"/>
      <c r="B190" s="616" t="s">
        <v>255</v>
      </c>
      <c r="C190" s="616" t="s">
        <v>256</v>
      </c>
      <c r="D190" s="616" t="s">
        <v>257</v>
      </c>
      <c r="E190" s="616" t="s">
        <v>393</v>
      </c>
    </row>
    <row r="191" spans="1:5">
      <c r="A191" s="553" t="s">
        <v>233</v>
      </c>
      <c r="B191" s="616"/>
      <c r="C191" s="616"/>
      <c r="D191" s="616"/>
      <c r="E191" s="616"/>
    </row>
    <row r="192" spans="1:5">
      <c r="A192" s="554" t="s">
        <v>130</v>
      </c>
      <c r="B192" s="570">
        <v>3.372401</v>
      </c>
      <c r="C192" s="570">
        <v>3.372401</v>
      </c>
      <c r="D192" s="575">
        <v>3.372401</v>
      </c>
      <c r="E192" s="569">
        <v>10</v>
      </c>
    </row>
    <row r="193" spans="1:5">
      <c r="A193" s="554" t="s">
        <v>63</v>
      </c>
      <c r="B193" s="570">
        <v>5.5512730000000001</v>
      </c>
      <c r="C193" s="570">
        <v>5.5512730000000001</v>
      </c>
      <c r="D193" s="575">
        <v>7.8081180000000003</v>
      </c>
      <c r="E193" s="569">
        <v>16</v>
      </c>
    </row>
    <row r="194" spans="1:5">
      <c r="A194" s="554" t="s">
        <v>65</v>
      </c>
      <c r="B194" s="570">
        <v>6.8498749999999999</v>
      </c>
      <c r="C194" s="570">
        <v>6.8498749999999999</v>
      </c>
      <c r="D194" s="575">
        <v>4.4912029999999996</v>
      </c>
      <c r="E194" s="569">
        <v>20</v>
      </c>
    </row>
    <row r="195" spans="1:5">
      <c r="A195" s="554" t="s">
        <v>67</v>
      </c>
      <c r="B195" s="570">
        <v>7.0808540000000004</v>
      </c>
      <c r="C195" s="570">
        <v>7.0808540000000004</v>
      </c>
      <c r="D195" s="575">
        <v>12.349793999999999</v>
      </c>
      <c r="E195" s="569">
        <v>20</v>
      </c>
    </row>
    <row r="196" spans="1:5">
      <c r="A196" s="554" t="s">
        <v>131</v>
      </c>
      <c r="B196" s="570">
        <v>5.7724010000000003</v>
      </c>
      <c r="C196" s="570">
        <v>5.7724010000000003</v>
      </c>
      <c r="D196" s="575">
        <v>1.655168</v>
      </c>
      <c r="E196" s="569">
        <v>16</v>
      </c>
    </row>
    <row r="198" spans="1:5" ht="15">
      <c r="A198" s="551" t="s">
        <v>416</v>
      </c>
    </row>
    <row r="199" spans="1:5">
      <c r="A199" s="552"/>
      <c r="B199" s="616" t="s">
        <v>255</v>
      </c>
      <c r="C199" s="616" t="s">
        <v>256</v>
      </c>
      <c r="D199" s="616" t="s">
        <v>257</v>
      </c>
      <c r="E199" s="616" t="s">
        <v>393</v>
      </c>
    </row>
    <row r="200" spans="1:5">
      <c r="A200" s="553" t="s">
        <v>233</v>
      </c>
      <c r="B200" s="616"/>
      <c r="C200" s="616"/>
      <c r="D200" s="616"/>
      <c r="E200" s="616"/>
    </row>
    <row r="201" spans="1:5">
      <c r="A201" s="554" t="s">
        <v>76</v>
      </c>
      <c r="B201" s="570">
        <v>0.78042</v>
      </c>
      <c r="C201" s="570">
        <v>0.78042</v>
      </c>
      <c r="D201" s="570" t="s">
        <v>148</v>
      </c>
      <c r="E201" s="569">
        <v>16</v>
      </c>
    </row>
    <row r="202" spans="1:5">
      <c r="A202" s="554" t="s">
        <v>218</v>
      </c>
      <c r="B202" s="570">
        <v>4</v>
      </c>
      <c r="C202" s="570">
        <v>4</v>
      </c>
      <c r="D202" s="570" t="s">
        <v>148</v>
      </c>
      <c r="E202" s="569">
        <v>84</v>
      </c>
    </row>
    <row r="204" spans="1:5" s="561" customFormat="1" ht="30">
      <c r="A204" s="560" t="s">
        <v>432</v>
      </c>
    </row>
    <row r="205" spans="1:5" ht="15">
      <c r="A205" s="551" t="s">
        <v>40</v>
      </c>
    </row>
    <row r="206" spans="1:5">
      <c r="A206" s="552"/>
      <c r="B206" s="616" t="s">
        <v>255</v>
      </c>
      <c r="C206" s="616" t="s">
        <v>256</v>
      </c>
      <c r="D206" s="616" t="s">
        <v>257</v>
      </c>
      <c r="E206" s="616" t="s">
        <v>393</v>
      </c>
    </row>
    <row r="207" spans="1:5">
      <c r="A207" s="553" t="s">
        <v>233</v>
      </c>
      <c r="B207" s="616"/>
      <c r="C207" s="616"/>
      <c r="D207" s="616"/>
      <c r="E207" s="616"/>
    </row>
    <row r="208" spans="1:5">
      <c r="A208" s="554" t="s">
        <v>112</v>
      </c>
      <c r="B208" s="575">
        <v>24.28</v>
      </c>
      <c r="C208" s="575">
        <v>24.280799999999999</v>
      </c>
      <c r="D208" s="575">
        <v>1.7</v>
      </c>
      <c r="E208" s="572">
        <v>39</v>
      </c>
    </row>
    <row r="209" spans="1:5">
      <c r="A209" s="554" t="s">
        <v>220</v>
      </c>
      <c r="B209" s="575">
        <v>3.2376</v>
      </c>
      <c r="C209" s="575">
        <v>3.24</v>
      </c>
      <c r="D209" s="575">
        <v>0.97</v>
      </c>
      <c r="E209" s="572">
        <v>5</v>
      </c>
    </row>
    <row r="210" spans="1:5">
      <c r="A210" s="554" t="s">
        <v>79</v>
      </c>
      <c r="B210" s="575">
        <v>34.69</v>
      </c>
      <c r="C210" s="575">
        <v>34.69</v>
      </c>
      <c r="D210" s="575">
        <v>5.2</v>
      </c>
      <c r="E210" s="572">
        <v>56</v>
      </c>
    </row>
    <row r="212" spans="1:5" s="561" customFormat="1" ht="30">
      <c r="A212" s="560" t="s">
        <v>433</v>
      </c>
    </row>
    <row r="213" spans="1:5" ht="15">
      <c r="A213" s="551" t="s">
        <v>41</v>
      </c>
    </row>
    <row r="214" spans="1:5">
      <c r="A214" s="552"/>
      <c r="B214" s="616" t="s">
        <v>255</v>
      </c>
      <c r="C214" s="616" t="s">
        <v>256</v>
      </c>
      <c r="D214" s="616" t="s">
        <v>257</v>
      </c>
      <c r="E214" s="616" t="s">
        <v>393</v>
      </c>
    </row>
    <row r="215" spans="1:5">
      <c r="A215" s="553" t="s">
        <v>233</v>
      </c>
      <c r="B215" s="616"/>
      <c r="C215" s="616"/>
      <c r="D215" s="616"/>
      <c r="E215" s="616"/>
    </row>
    <row r="216" spans="1:5">
      <c r="A216" s="554" t="s">
        <v>163</v>
      </c>
      <c r="B216" s="568">
        <v>487.61886099999998</v>
      </c>
      <c r="C216" s="568">
        <v>487.61886099999998</v>
      </c>
      <c r="D216" s="575">
        <v>0.56999999999999995</v>
      </c>
      <c r="E216" s="572">
        <v>50</v>
      </c>
    </row>
    <row r="217" spans="1:5">
      <c r="A217" s="554" t="s">
        <v>126</v>
      </c>
      <c r="B217" s="568">
        <v>26.602478999999999</v>
      </c>
      <c r="C217" s="568">
        <v>26.602478999999999</v>
      </c>
      <c r="D217" s="575" t="s">
        <v>148</v>
      </c>
      <c r="E217" s="572">
        <v>3</v>
      </c>
    </row>
    <row r="218" spans="1:5">
      <c r="A218" s="554" t="s">
        <v>164</v>
      </c>
      <c r="B218" s="568">
        <v>108</v>
      </c>
      <c r="C218" s="568">
        <v>108</v>
      </c>
      <c r="D218" s="575">
        <v>4.8</v>
      </c>
      <c r="E218" s="572">
        <v>11</v>
      </c>
    </row>
    <row r="219" spans="1:5">
      <c r="A219" s="554" t="s">
        <v>121</v>
      </c>
      <c r="B219" s="568">
        <v>323.93457600000005</v>
      </c>
      <c r="C219" s="568">
        <v>323.93457600000005</v>
      </c>
      <c r="D219" s="575">
        <v>0.91</v>
      </c>
      <c r="E219" s="572">
        <v>33</v>
      </c>
    </row>
    <row r="220" spans="1:5">
      <c r="A220" s="554" t="s">
        <v>174</v>
      </c>
      <c r="B220" s="568">
        <v>30.272162000000002</v>
      </c>
      <c r="C220" s="568">
        <v>30.272162000000002</v>
      </c>
      <c r="D220" s="575">
        <v>1.55</v>
      </c>
      <c r="E220" s="572">
        <v>3</v>
      </c>
    </row>
  </sheetData>
  <mergeCells count="104">
    <mergeCell ref="B3:B4"/>
    <mergeCell ref="C3:C4"/>
    <mergeCell ref="D3:D4"/>
    <mergeCell ref="E3:E4"/>
    <mergeCell ref="B12:B13"/>
    <mergeCell ref="C12:C13"/>
    <mergeCell ref="D12:D13"/>
    <mergeCell ref="E12:E13"/>
    <mergeCell ref="B37:B38"/>
    <mergeCell ref="C37:C38"/>
    <mergeCell ref="D37:D38"/>
    <mergeCell ref="E37:E38"/>
    <mergeCell ref="B45:B46"/>
    <mergeCell ref="C45:C46"/>
    <mergeCell ref="D45:D46"/>
    <mergeCell ref="E45:E46"/>
    <mergeCell ref="B21:B22"/>
    <mergeCell ref="C21:C22"/>
    <mergeCell ref="D21:D22"/>
    <mergeCell ref="E21:E22"/>
    <mergeCell ref="B31:B32"/>
    <mergeCell ref="C31:C32"/>
    <mergeCell ref="D31:D32"/>
    <mergeCell ref="E31:E32"/>
    <mergeCell ref="B71:B72"/>
    <mergeCell ref="C71:C72"/>
    <mergeCell ref="D71:D72"/>
    <mergeCell ref="E71:E72"/>
    <mergeCell ref="B81:B82"/>
    <mergeCell ref="C81:C82"/>
    <mergeCell ref="D81:D82"/>
    <mergeCell ref="E81:E82"/>
    <mergeCell ref="B53:B54"/>
    <mergeCell ref="C53:C54"/>
    <mergeCell ref="D53:D54"/>
    <mergeCell ref="E53:E54"/>
    <mergeCell ref="B62:B63"/>
    <mergeCell ref="C62:C63"/>
    <mergeCell ref="D62:D63"/>
    <mergeCell ref="E62:E63"/>
    <mergeCell ref="B108:B109"/>
    <mergeCell ref="C108:C109"/>
    <mergeCell ref="D108:D109"/>
    <mergeCell ref="E108:E109"/>
    <mergeCell ref="B117:B118"/>
    <mergeCell ref="C117:C118"/>
    <mergeCell ref="D117:D118"/>
    <mergeCell ref="E117:E118"/>
    <mergeCell ref="B90:B91"/>
    <mergeCell ref="C90:C91"/>
    <mergeCell ref="D90:D91"/>
    <mergeCell ref="E90:E91"/>
    <mergeCell ref="B99:B100"/>
    <mergeCell ref="C99:C100"/>
    <mergeCell ref="D99:D100"/>
    <mergeCell ref="E99:E100"/>
    <mergeCell ref="B145:B146"/>
    <mergeCell ref="C145:C146"/>
    <mergeCell ref="D145:D146"/>
    <mergeCell ref="E145:E146"/>
    <mergeCell ref="B153:B154"/>
    <mergeCell ref="C153:C154"/>
    <mergeCell ref="D153:D154"/>
    <mergeCell ref="E153:E154"/>
    <mergeCell ref="B126:B127"/>
    <mergeCell ref="C126:C127"/>
    <mergeCell ref="D126:D127"/>
    <mergeCell ref="E126:E127"/>
    <mergeCell ref="B136:B137"/>
    <mergeCell ref="C136:C137"/>
    <mergeCell ref="D136:D137"/>
    <mergeCell ref="E136:E137"/>
    <mergeCell ref="B176:B177"/>
    <mergeCell ref="C176:C177"/>
    <mergeCell ref="D176:D177"/>
    <mergeCell ref="E176:E177"/>
    <mergeCell ref="B183:B184"/>
    <mergeCell ref="C183:C184"/>
    <mergeCell ref="D183:D184"/>
    <mergeCell ref="E183:E184"/>
    <mergeCell ref="B163:B164"/>
    <mergeCell ref="C163:C164"/>
    <mergeCell ref="D163:D164"/>
    <mergeCell ref="E163:E164"/>
    <mergeCell ref="B170:B171"/>
    <mergeCell ref="C170:C171"/>
    <mergeCell ref="D170:D171"/>
    <mergeCell ref="E170:E171"/>
    <mergeCell ref="B206:B207"/>
    <mergeCell ref="C206:C207"/>
    <mergeCell ref="D206:D207"/>
    <mergeCell ref="E206:E207"/>
    <mergeCell ref="B214:B215"/>
    <mergeCell ref="C214:C215"/>
    <mergeCell ref="D214:D215"/>
    <mergeCell ref="E214:E215"/>
    <mergeCell ref="B190:B191"/>
    <mergeCell ref="C190:C191"/>
    <mergeCell ref="D190:D191"/>
    <mergeCell ref="E190:E191"/>
    <mergeCell ref="B199:B200"/>
    <mergeCell ref="C199:C200"/>
    <mergeCell ref="D199:D200"/>
    <mergeCell ref="E199:E20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35"/>
  <sheetViews>
    <sheetView showGridLines="0" zoomScaleNormal="100" workbookViewId="0">
      <selection activeCell="O1" sqref="O1"/>
    </sheetView>
  </sheetViews>
  <sheetFormatPr defaultRowHeight="12.75"/>
  <cols>
    <col min="1" max="1" width="20" style="3" customWidth="1"/>
    <col min="2" max="13" width="10.7109375" style="3" customWidth="1"/>
    <col min="14" max="14" width="15.7109375" style="3" customWidth="1"/>
    <col min="15" max="15" width="13.5703125" style="3" customWidth="1"/>
    <col min="16" max="16" width="12.42578125" style="3" customWidth="1"/>
    <col min="17" max="20" width="9.140625" style="3"/>
    <col min="21" max="21" width="10.85546875" style="3" bestFit="1" customWidth="1"/>
    <col min="22" max="16384" width="9.140625" style="3"/>
  </cols>
  <sheetData>
    <row r="1" spans="1:17" ht="15">
      <c r="A1" s="299" t="s">
        <v>344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N1" s="24"/>
      <c r="O1" s="24"/>
      <c r="P1" s="24"/>
      <c r="Q1" s="19"/>
    </row>
    <row r="2" spans="1:17" ht="15" customHeight="1">
      <c r="A2" s="1"/>
      <c r="N2" s="19"/>
      <c r="O2" s="19"/>
      <c r="P2" s="19"/>
      <c r="Q2" s="19"/>
    </row>
    <row r="3" spans="1:17" ht="15" customHeight="1">
      <c r="A3" s="29"/>
      <c r="B3" s="592" t="s">
        <v>43</v>
      </c>
      <c r="C3" s="592"/>
      <c r="D3" s="592"/>
      <c r="E3" s="592"/>
      <c r="F3" s="592"/>
      <c r="G3" s="592"/>
      <c r="H3" s="592"/>
      <c r="I3" s="592"/>
      <c r="J3" s="592"/>
      <c r="K3" s="592"/>
      <c r="L3" s="30"/>
      <c r="M3" s="30"/>
      <c r="N3" s="19"/>
      <c r="O3" s="19"/>
      <c r="P3" s="19"/>
      <c r="Q3" s="19"/>
    </row>
    <row r="4" spans="1:17" ht="6" customHeight="1">
      <c r="A4" s="29"/>
      <c r="B4" s="32"/>
      <c r="C4" s="32"/>
      <c r="D4" s="32"/>
      <c r="E4" s="32"/>
      <c r="F4" s="32"/>
      <c r="G4" s="32"/>
      <c r="H4" s="32"/>
      <c r="I4" s="32"/>
      <c r="J4" s="32"/>
      <c r="K4" s="32"/>
      <c r="L4" s="30"/>
      <c r="M4" s="30"/>
      <c r="N4" s="19"/>
      <c r="O4" s="19"/>
      <c r="P4" s="19"/>
      <c r="Q4" s="19"/>
    </row>
    <row r="5" spans="1:17" ht="12.75" customHeight="1">
      <c r="A5" s="275"/>
      <c r="B5" s="276"/>
      <c r="C5" s="277"/>
      <c r="D5" s="593" t="s">
        <v>44</v>
      </c>
      <c r="E5" s="595"/>
      <c r="F5" s="279"/>
      <c r="G5" s="279"/>
      <c r="H5" s="276"/>
      <c r="I5" s="280"/>
      <c r="J5" s="279"/>
      <c r="K5" s="279"/>
      <c r="L5" s="276"/>
      <c r="M5" s="277"/>
      <c r="N5" s="22"/>
      <c r="O5" s="22"/>
      <c r="P5" s="21"/>
      <c r="Q5" s="21"/>
    </row>
    <row r="6" spans="1:17" ht="12.75" customHeight="1">
      <c r="A6" s="281"/>
      <c r="B6" s="593" t="s">
        <v>37</v>
      </c>
      <c r="C6" s="594"/>
      <c r="D6" s="593" t="s">
        <v>45</v>
      </c>
      <c r="E6" s="595"/>
      <c r="F6" s="587" t="s">
        <v>39</v>
      </c>
      <c r="G6" s="587"/>
      <c r="H6" s="593" t="s">
        <v>40</v>
      </c>
      <c r="I6" s="595"/>
      <c r="J6" s="587" t="s">
        <v>41</v>
      </c>
      <c r="K6" s="587"/>
      <c r="L6" s="593" t="s">
        <v>42</v>
      </c>
      <c r="M6" s="594"/>
      <c r="N6" s="22"/>
      <c r="O6" s="22"/>
      <c r="P6" s="22"/>
      <c r="Q6" s="21"/>
    </row>
    <row r="7" spans="1:17" ht="12.75" customHeight="1">
      <c r="A7" s="282" t="s">
        <v>33</v>
      </c>
      <c r="B7" s="464" t="s">
        <v>224</v>
      </c>
      <c r="C7" s="278" t="s">
        <v>46</v>
      </c>
      <c r="D7" s="464" t="s">
        <v>224</v>
      </c>
      <c r="E7" s="259" t="s">
        <v>46</v>
      </c>
      <c r="F7" s="463" t="s">
        <v>224</v>
      </c>
      <c r="G7" s="278" t="s">
        <v>46</v>
      </c>
      <c r="H7" s="464" t="s">
        <v>224</v>
      </c>
      <c r="I7" s="259" t="s">
        <v>46</v>
      </c>
      <c r="J7" s="463" t="s">
        <v>224</v>
      </c>
      <c r="K7" s="278" t="s">
        <v>46</v>
      </c>
      <c r="L7" s="464" t="s">
        <v>224</v>
      </c>
      <c r="M7" s="278" t="s">
        <v>46</v>
      </c>
      <c r="N7" s="22"/>
      <c r="O7" s="22"/>
      <c r="P7" s="21"/>
      <c r="Q7" s="21"/>
    </row>
    <row r="8" spans="1:17" ht="3.75" customHeight="1"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22"/>
      <c r="O8" s="22"/>
      <c r="P8" s="22"/>
      <c r="Q8" s="21"/>
    </row>
    <row r="9" spans="1:17" ht="12.75" customHeight="1">
      <c r="A9" s="81" t="s">
        <v>24</v>
      </c>
      <c r="B9" s="87">
        <v>1064.8150891300002</v>
      </c>
      <c r="C9" s="75">
        <v>298.33355617999996</v>
      </c>
      <c r="D9" s="88">
        <v>1680.4201600800004</v>
      </c>
      <c r="E9" s="75">
        <v>312.34523988000001</v>
      </c>
      <c r="F9" s="88">
        <v>1466.3008426900003</v>
      </c>
      <c r="G9" s="75">
        <v>312.34433988000001</v>
      </c>
      <c r="H9" s="89" t="s">
        <v>35</v>
      </c>
      <c r="I9" s="76" t="s">
        <v>35</v>
      </c>
      <c r="J9" s="88">
        <v>366.34338987000001</v>
      </c>
      <c r="K9" s="75">
        <v>312.34338987000001</v>
      </c>
      <c r="L9" s="90">
        <v>4577.87948177</v>
      </c>
      <c r="M9" s="71">
        <v>312.34553987999993</v>
      </c>
      <c r="N9" s="22"/>
      <c r="O9" s="22"/>
      <c r="P9" s="22"/>
      <c r="Q9" s="21"/>
    </row>
    <row r="10" spans="1:17" ht="12.75" customHeight="1">
      <c r="A10" s="81" t="s">
        <v>25</v>
      </c>
      <c r="B10" s="87">
        <v>562.29004587000009</v>
      </c>
      <c r="C10" s="75">
        <v>107.35087931999999</v>
      </c>
      <c r="D10" s="88">
        <v>737.40614901999993</v>
      </c>
      <c r="E10" s="75">
        <v>163.53308737</v>
      </c>
      <c r="F10" s="88">
        <v>644.85704542999986</v>
      </c>
      <c r="G10" s="75">
        <v>119.14392068000001</v>
      </c>
      <c r="H10" s="89" t="s">
        <v>35</v>
      </c>
      <c r="I10" s="76" t="s">
        <v>35</v>
      </c>
      <c r="J10" s="88">
        <v>217.53192067999998</v>
      </c>
      <c r="K10" s="75">
        <v>163.53192068000001</v>
      </c>
      <c r="L10" s="90">
        <v>2162.0851610000013</v>
      </c>
      <c r="M10" s="71">
        <v>163.53338736999999</v>
      </c>
      <c r="N10" s="22"/>
      <c r="O10" s="22"/>
      <c r="P10" s="22"/>
      <c r="Q10" s="21"/>
    </row>
    <row r="11" spans="1:17" ht="12.75" customHeight="1">
      <c r="A11" s="81" t="s">
        <v>18</v>
      </c>
      <c r="B11" s="87">
        <v>3.3334000000000001</v>
      </c>
      <c r="C11" s="75">
        <v>1.6667000000000001</v>
      </c>
      <c r="D11" s="88">
        <v>302.35605463999997</v>
      </c>
      <c r="E11" s="75">
        <v>127.11560976000003</v>
      </c>
      <c r="F11" s="88">
        <v>174.51350000000002</v>
      </c>
      <c r="G11" s="75">
        <v>23.5197</v>
      </c>
      <c r="H11" s="88">
        <v>34.686741519999998</v>
      </c>
      <c r="I11" s="75">
        <v>34.686741519999998</v>
      </c>
      <c r="J11" s="88">
        <v>127.11509547999998</v>
      </c>
      <c r="K11" s="75">
        <v>127.11509548000002</v>
      </c>
      <c r="L11" s="90">
        <v>642.00479164000012</v>
      </c>
      <c r="M11" s="71">
        <v>127.11560976000003</v>
      </c>
      <c r="N11" s="22"/>
      <c r="O11" s="22"/>
      <c r="P11" s="21"/>
      <c r="Q11" s="21"/>
    </row>
    <row r="12" spans="1:17" ht="12.75" customHeight="1">
      <c r="A12" s="81" t="s">
        <v>28</v>
      </c>
      <c r="B12" s="87">
        <v>306.54240000000004</v>
      </c>
      <c r="C12" s="75">
        <v>39.456299999999999</v>
      </c>
      <c r="D12" s="88">
        <v>103.1931</v>
      </c>
      <c r="E12" s="75">
        <v>39.456299999999999</v>
      </c>
      <c r="F12" s="88">
        <v>133.54380000000003</v>
      </c>
      <c r="G12" s="75">
        <v>39.456299999999999</v>
      </c>
      <c r="H12" s="88">
        <v>24.280799999999999</v>
      </c>
      <c r="I12" s="75">
        <v>24.280799999999999</v>
      </c>
      <c r="J12" s="89" t="s">
        <v>35</v>
      </c>
      <c r="K12" s="76" t="s">
        <v>35</v>
      </c>
      <c r="L12" s="90">
        <v>567.56009999999992</v>
      </c>
      <c r="M12" s="71">
        <v>39.456299999999999</v>
      </c>
      <c r="N12" s="22"/>
      <c r="O12" s="22"/>
      <c r="P12" s="21"/>
      <c r="Q12" s="21"/>
    </row>
    <row r="13" spans="1:17" ht="12.75" customHeight="1">
      <c r="A13" s="81" t="s">
        <v>151</v>
      </c>
      <c r="B13" s="87">
        <v>146.63408312000001</v>
      </c>
      <c r="C13" s="75">
        <v>60.156480459999997</v>
      </c>
      <c r="D13" s="88">
        <v>109.88860853999999</v>
      </c>
      <c r="E13" s="75">
        <v>63.277507439999994</v>
      </c>
      <c r="F13" s="88">
        <v>180.70201049999997</v>
      </c>
      <c r="G13" s="75">
        <v>59.915834879999991</v>
      </c>
      <c r="H13" s="89" t="s">
        <v>35</v>
      </c>
      <c r="I13" s="76" t="s">
        <v>35</v>
      </c>
      <c r="J13" s="89" t="s">
        <v>35</v>
      </c>
      <c r="K13" s="76" t="s">
        <v>35</v>
      </c>
      <c r="L13" s="90">
        <v>437.22470216000022</v>
      </c>
      <c r="M13" s="71">
        <v>63.277507439999994</v>
      </c>
      <c r="N13" s="22"/>
      <c r="O13" s="22"/>
      <c r="P13" s="22"/>
      <c r="Q13" s="21"/>
    </row>
    <row r="14" spans="1:17" ht="12.75" customHeight="1">
      <c r="A14" s="81" t="s">
        <v>53</v>
      </c>
      <c r="B14" s="87">
        <v>61.201151879999998</v>
      </c>
      <c r="C14" s="75">
        <v>38.714747760000002</v>
      </c>
      <c r="D14" s="88">
        <v>273.84542412000002</v>
      </c>
      <c r="E14" s="75">
        <v>44.353976340000003</v>
      </c>
      <c r="F14" s="89" t="s">
        <v>35</v>
      </c>
      <c r="G14" s="76" t="s">
        <v>35</v>
      </c>
      <c r="H14" s="89" t="s">
        <v>35</v>
      </c>
      <c r="I14" s="76" t="s">
        <v>35</v>
      </c>
      <c r="J14" s="88">
        <v>17.20646</v>
      </c>
      <c r="K14" s="75">
        <v>17.20646</v>
      </c>
      <c r="L14" s="90">
        <v>352.25303599999995</v>
      </c>
      <c r="M14" s="71">
        <v>44.354747760000002</v>
      </c>
      <c r="N14" s="22"/>
      <c r="O14" s="22"/>
      <c r="P14" s="21"/>
      <c r="Q14" s="21"/>
    </row>
    <row r="15" spans="1:17" ht="12.75" customHeight="1">
      <c r="A15" s="81" t="s">
        <v>22</v>
      </c>
      <c r="B15" s="87">
        <v>79.49055678000002</v>
      </c>
      <c r="C15" s="75">
        <v>27.606240289999999</v>
      </c>
      <c r="D15" s="88">
        <v>185.86508946000001</v>
      </c>
      <c r="E15" s="75">
        <v>27.606740299999998</v>
      </c>
      <c r="F15" s="89" t="s">
        <v>35</v>
      </c>
      <c r="G15" s="76" t="s">
        <v>35</v>
      </c>
      <c r="H15" s="89" t="s">
        <v>35</v>
      </c>
      <c r="I15" s="76" t="s">
        <v>35</v>
      </c>
      <c r="J15" s="88">
        <v>27.084760369999998</v>
      </c>
      <c r="K15" s="75">
        <v>27.084760370000001</v>
      </c>
      <c r="L15" s="90">
        <v>292.44040661000003</v>
      </c>
      <c r="M15" s="71">
        <v>27.606740299999998</v>
      </c>
      <c r="N15" s="22"/>
      <c r="O15" s="22"/>
      <c r="P15" s="21"/>
      <c r="Q15" s="21"/>
    </row>
    <row r="16" spans="1:17" ht="12.75" customHeight="1">
      <c r="A16" s="81" t="s">
        <v>188</v>
      </c>
      <c r="B16" s="91" t="s">
        <v>35</v>
      </c>
      <c r="C16" s="76" t="s">
        <v>35</v>
      </c>
      <c r="D16" s="88">
        <v>159.87596957999997</v>
      </c>
      <c r="E16" s="75">
        <v>100.93030758</v>
      </c>
      <c r="F16" s="89" t="s">
        <v>35</v>
      </c>
      <c r="G16" s="76" t="s">
        <v>35</v>
      </c>
      <c r="H16" s="89" t="s">
        <v>35</v>
      </c>
      <c r="I16" s="76" t="s">
        <v>35</v>
      </c>
      <c r="J16" s="88">
        <v>131.20246957999998</v>
      </c>
      <c r="K16" s="75">
        <v>100.93030758</v>
      </c>
      <c r="L16" s="90">
        <v>291.07843916000002</v>
      </c>
      <c r="M16" s="71">
        <v>100.93030758</v>
      </c>
      <c r="N16" s="22"/>
      <c r="O16" s="22"/>
      <c r="P16" s="22"/>
      <c r="Q16" s="21"/>
    </row>
    <row r="17" spans="1:22" ht="12.75" customHeight="1">
      <c r="A17" s="81" t="s">
        <v>27</v>
      </c>
      <c r="B17" s="87">
        <v>57.108399500000004</v>
      </c>
      <c r="C17" s="75">
        <v>19.08722942</v>
      </c>
      <c r="D17" s="88">
        <v>107.93413425999998</v>
      </c>
      <c r="E17" s="75">
        <v>29.570907679999998</v>
      </c>
      <c r="F17" s="88">
        <v>15.173440660000001</v>
      </c>
      <c r="G17" s="75">
        <v>9.133723640000003</v>
      </c>
      <c r="H17" s="89" t="s">
        <v>35</v>
      </c>
      <c r="I17" s="76" t="s">
        <v>35</v>
      </c>
      <c r="J17" s="88">
        <v>26.602479280000001</v>
      </c>
      <c r="K17" s="75">
        <v>26.602479280000001</v>
      </c>
      <c r="L17" s="90">
        <v>206.81845370000002</v>
      </c>
      <c r="M17" s="71">
        <v>29.570907679999998</v>
      </c>
      <c r="N17" s="22"/>
      <c r="O17" s="22"/>
      <c r="P17" s="21"/>
      <c r="Q17" s="21"/>
    </row>
    <row r="18" spans="1:22" ht="12.75" customHeight="1">
      <c r="A18" s="81" t="s">
        <v>136</v>
      </c>
      <c r="B18" s="87">
        <v>71.74438705</v>
      </c>
      <c r="C18" s="75">
        <v>22.542412470000002</v>
      </c>
      <c r="D18" s="88">
        <v>46.196624940000007</v>
      </c>
      <c r="E18" s="75">
        <v>22.541812470000004</v>
      </c>
      <c r="F18" s="88">
        <v>57.735549159999998</v>
      </c>
      <c r="G18" s="75">
        <v>18.380087290000002</v>
      </c>
      <c r="H18" s="88">
        <v>3.2376</v>
      </c>
      <c r="I18" s="75">
        <v>3.2376</v>
      </c>
      <c r="J18" s="88">
        <v>6.4752000000000001</v>
      </c>
      <c r="K18" s="75">
        <v>3.2376</v>
      </c>
      <c r="L18" s="90">
        <v>185.38936115000001</v>
      </c>
      <c r="M18" s="71">
        <v>22.542412470000002</v>
      </c>
      <c r="N18" s="22"/>
      <c r="O18" s="22"/>
      <c r="P18" s="21"/>
      <c r="Q18" s="21"/>
    </row>
    <row r="19" spans="1:22" ht="12.75" customHeight="1">
      <c r="A19" s="81" t="s">
        <v>26</v>
      </c>
      <c r="B19" s="87">
        <v>53.061739099999997</v>
      </c>
      <c r="C19" s="75">
        <v>16.688297179999999</v>
      </c>
      <c r="D19" s="88">
        <v>96.40478978000003</v>
      </c>
      <c r="E19" s="75">
        <v>23.698168599999995</v>
      </c>
      <c r="F19" s="88">
        <v>6.7340199800000002</v>
      </c>
      <c r="G19" s="75">
        <v>6.2145971800000011</v>
      </c>
      <c r="H19" s="89" t="s">
        <v>35</v>
      </c>
      <c r="I19" s="76" t="s">
        <v>35</v>
      </c>
      <c r="J19" s="88">
        <v>23.696797179999997</v>
      </c>
      <c r="K19" s="75">
        <v>23.696797179999997</v>
      </c>
      <c r="L19" s="90">
        <v>179.89734603999997</v>
      </c>
      <c r="M19" s="71">
        <v>23.698168599999995</v>
      </c>
      <c r="N19" s="22"/>
      <c r="O19" s="22"/>
      <c r="P19" s="22"/>
      <c r="Q19" s="21"/>
    </row>
    <row r="20" spans="1:22" ht="12.75" customHeight="1">
      <c r="A20" s="81" t="s">
        <v>91</v>
      </c>
      <c r="B20" s="87">
        <v>43.314299999999996</v>
      </c>
      <c r="C20" s="75">
        <v>19.710600000000003</v>
      </c>
      <c r="D20" s="88">
        <v>38.899453600000001</v>
      </c>
      <c r="E20" s="75">
        <v>20.2172768</v>
      </c>
      <c r="F20" s="88">
        <v>86.1267</v>
      </c>
      <c r="G20" s="75">
        <v>19.710600000000003</v>
      </c>
      <c r="H20" s="89" t="s">
        <v>35</v>
      </c>
      <c r="I20" s="76" t="s">
        <v>35</v>
      </c>
      <c r="J20" s="88">
        <v>2.9347268</v>
      </c>
      <c r="K20" s="75">
        <v>2.9347268</v>
      </c>
      <c r="L20" s="90">
        <v>171.27518039999995</v>
      </c>
      <c r="M20" s="71">
        <v>20.2172768</v>
      </c>
      <c r="N20" s="22"/>
      <c r="O20" s="22"/>
      <c r="P20" s="22"/>
      <c r="Q20" s="21"/>
    </row>
    <row r="21" spans="1:22" ht="12.75" customHeight="1">
      <c r="A21" s="81" t="s">
        <v>152</v>
      </c>
      <c r="B21" s="87">
        <v>47.221800000000009</v>
      </c>
      <c r="C21" s="75">
        <v>15.7407</v>
      </c>
      <c r="D21" s="88">
        <v>30.789599999999997</v>
      </c>
      <c r="E21" s="75">
        <v>19.989600000000003</v>
      </c>
      <c r="F21" s="88">
        <v>81.089699999999979</v>
      </c>
      <c r="G21" s="75">
        <v>19.990500000000001</v>
      </c>
      <c r="H21" s="89" t="s">
        <v>35</v>
      </c>
      <c r="I21" s="76" t="s">
        <v>35</v>
      </c>
      <c r="J21" s="89" t="s">
        <v>35</v>
      </c>
      <c r="K21" s="76" t="s">
        <v>35</v>
      </c>
      <c r="L21" s="90">
        <v>159.10109999999997</v>
      </c>
      <c r="M21" s="71">
        <v>19.990500000000001</v>
      </c>
      <c r="N21" s="22"/>
      <c r="O21" s="22"/>
      <c r="P21" s="22"/>
      <c r="Q21" s="21"/>
    </row>
    <row r="22" spans="1:22" ht="12.75" customHeight="1">
      <c r="A22" s="81" t="s">
        <v>149</v>
      </c>
      <c r="B22" s="87">
        <v>44.391117110000003</v>
      </c>
      <c r="C22" s="75">
        <v>14.54801711</v>
      </c>
      <c r="D22" s="88">
        <v>49.128326820000005</v>
      </c>
      <c r="E22" s="75">
        <v>18.880856909999999</v>
      </c>
      <c r="F22" s="88">
        <v>57.707772070000011</v>
      </c>
      <c r="G22" s="75">
        <v>15.978744070000001</v>
      </c>
      <c r="H22" s="89" t="s">
        <v>35</v>
      </c>
      <c r="I22" s="76" t="s">
        <v>35</v>
      </c>
      <c r="J22" s="89" t="s">
        <v>35</v>
      </c>
      <c r="K22" s="76" t="s">
        <v>35</v>
      </c>
      <c r="L22" s="90">
        <v>151.22721600000003</v>
      </c>
      <c r="M22" s="71">
        <v>18.880856909999999</v>
      </c>
      <c r="N22" s="22"/>
      <c r="O22" s="22"/>
      <c r="P22" s="21"/>
      <c r="Q22" s="21"/>
    </row>
    <row r="23" spans="1:22" ht="12.75" customHeight="1">
      <c r="A23" s="81" t="s">
        <v>21</v>
      </c>
      <c r="B23" s="87">
        <v>41.064095199999997</v>
      </c>
      <c r="C23" s="75">
        <v>18.604523800000003</v>
      </c>
      <c r="D23" s="88">
        <v>70.979219000000001</v>
      </c>
      <c r="E23" s="75">
        <v>18.604523800000003</v>
      </c>
      <c r="F23" s="88">
        <v>12.141299999999999</v>
      </c>
      <c r="G23" s="75">
        <v>4.5530999999999997</v>
      </c>
      <c r="H23" s="89" t="s">
        <v>35</v>
      </c>
      <c r="I23" s="76" t="s">
        <v>35</v>
      </c>
      <c r="J23" s="88">
        <v>1.518</v>
      </c>
      <c r="K23" s="75">
        <v>1.518</v>
      </c>
      <c r="L23" s="90">
        <v>125.70261420000001</v>
      </c>
      <c r="M23" s="71">
        <v>18.604523800000003</v>
      </c>
      <c r="N23" s="21"/>
      <c r="O23" s="22"/>
      <c r="P23" s="21"/>
      <c r="Q23" s="21"/>
    </row>
    <row r="24" spans="1:22" ht="12.75" customHeight="1">
      <c r="A24" s="81" t="s">
        <v>185</v>
      </c>
      <c r="B24" s="87">
        <v>38.816915679999994</v>
      </c>
      <c r="C24" s="75">
        <v>10.774415680000001</v>
      </c>
      <c r="D24" s="88">
        <v>31.720041359999996</v>
      </c>
      <c r="E24" s="75">
        <v>12.586415680000002</v>
      </c>
      <c r="F24" s="88">
        <v>51.042480000000005</v>
      </c>
      <c r="G24" s="75">
        <v>10.514190000000001</v>
      </c>
      <c r="H24" s="89" t="s">
        <v>35</v>
      </c>
      <c r="I24" s="76" t="s">
        <v>35</v>
      </c>
      <c r="J24" s="89" t="s">
        <v>35</v>
      </c>
      <c r="K24" s="76" t="s">
        <v>35</v>
      </c>
      <c r="L24" s="90">
        <v>121.57943704000002</v>
      </c>
      <c r="M24" s="71">
        <v>12.586415680000002</v>
      </c>
      <c r="N24" s="22"/>
      <c r="O24" s="22"/>
      <c r="P24" s="21"/>
      <c r="Q24" s="21"/>
    </row>
    <row r="25" spans="1:22" ht="12.75" customHeight="1">
      <c r="A25" s="81" t="s">
        <v>186</v>
      </c>
      <c r="B25" s="87">
        <v>35.5608</v>
      </c>
      <c r="C25" s="75">
        <v>11.710199999999999</v>
      </c>
      <c r="D25" s="88">
        <v>29.430199999999999</v>
      </c>
      <c r="E25" s="75">
        <v>12.510199999999999</v>
      </c>
      <c r="F25" s="88">
        <v>40.770599999999995</v>
      </c>
      <c r="G25" s="75">
        <v>11.710199999999999</v>
      </c>
      <c r="H25" s="89" t="s">
        <v>35</v>
      </c>
      <c r="I25" s="76" t="s">
        <v>35</v>
      </c>
      <c r="J25" s="89" t="s">
        <v>35</v>
      </c>
      <c r="K25" s="76" t="s">
        <v>35</v>
      </c>
      <c r="L25" s="90">
        <v>105.76159999999997</v>
      </c>
      <c r="M25" s="71">
        <v>12.510199999999999</v>
      </c>
      <c r="N25" s="22"/>
      <c r="O25" s="21"/>
      <c r="P25" s="21"/>
      <c r="Q25" s="21"/>
    </row>
    <row r="26" spans="1:22" ht="12.75" customHeight="1">
      <c r="A26" s="81" t="s">
        <v>155</v>
      </c>
      <c r="B26" s="87">
        <v>20.571274580000001</v>
      </c>
      <c r="C26" s="75">
        <v>8.4308745800000011</v>
      </c>
      <c r="D26" s="88">
        <v>33.847072860000004</v>
      </c>
      <c r="E26" s="75">
        <v>9.2308745800000018</v>
      </c>
      <c r="F26" s="88">
        <v>42.276614080000002</v>
      </c>
      <c r="G26" s="75">
        <v>9.2308745800000018</v>
      </c>
      <c r="H26" s="89" t="s">
        <v>35</v>
      </c>
      <c r="I26" s="76" t="s">
        <v>35</v>
      </c>
      <c r="J26" s="89" t="s">
        <v>35</v>
      </c>
      <c r="K26" s="76" t="s">
        <v>35</v>
      </c>
      <c r="L26" s="90">
        <v>96.694961519999978</v>
      </c>
      <c r="M26" s="71">
        <v>9.2308745800000018</v>
      </c>
      <c r="N26" s="22"/>
      <c r="O26" s="22"/>
      <c r="P26" s="21"/>
      <c r="Q26" s="21"/>
    </row>
    <row r="27" spans="1:22" ht="12.75" customHeight="1">
      <c r="A27" s="81" t="s">
        <v>159</v>
      </c>
      <c r="B27" s="87">
        <v>1.3490269800000001</v>
      </c>
      <c r="C27" s="75">
        <v>1.3490269800000001</v>
      </c>
      <c r="D27" s="88">
        <v>83.363428520000014</v>
      </c>
      <c r="E27" s="75">
        <v>16.403146979999999</v>
      </c>
      <c r="F27" s="89" t="s">
        <v>35</v>
      </c>
      <c r="G27" s="76" t="s">
        <v>35</v>
      </c>
      <c r="H27" s="89" t="s">
        <v>35</v>
      </c>
      <c r="I27" s="76" t="s">
        <v>35</v>
      </c>
      <c r="J27" s="88">
        <v>1.3490269800000001</v>
      </c>
      <c r="K27" s="75">
        <v>1.3490269800000001</v>
      </c>
      <c r="L27" s="90">
        <v>86.061482479999995</v>
      </c>
      <c r="M27" s="71">
        <v>16.403146979999999</v>
      </c>
      <c r="N27" s="22"/>
      <c r="O27" s="22"/>
      <c r="P27" s="22"/>
      <c r="Q27" s="21"/>
    </row>
    <row r="28" spans="1:22" ht="12.75" customHeight="1">
      <c r="A28" s="81" t="s">
        <v>153</v>
      </c>
      <c r="B28" s="87">
        <v>16.799999999999997</v>
      </c>
      <c r="C28" s="75">
        <v>7.7999999999999989</v>
      </c>
      <c r="D28" s="88">
        <v>24.648</v>
      </c>
      <c r="E28" s="75">
        <v>9.0599999999999987</v>
      </c>
      <c r="F28" s="88">
        <v>33.599999999999994</v>
      </c>
      <c r="G28" s="75">
        <v>7.7999999999999989</v>
      </c>
      <c r="H28" s="89" t="s">
        <v>35</v>
      </c>
      <c r="I28" s="76" t="s">
        <v>35</v>
      </c>
      <c r="J28" s="89" t="s">
        <v>35</v>
      </c>
      <c r="K28" s="76" t="s">
        <v>35</v>
      </c>
      <c r="L28" s="90">
        <v>75.048000000000002</v>
      </c>
      <c r="M28" s="71">
        <v>9.0599999999999987</v>
      </c>
      <c r="N28" s="22"/>
      <c r="O28" s="22"/>
      <c r="P28" s="21"/>
      <c r="Q28" s="21"/>
    </row>
    <row r="29" spans="1:22" ht="12.75" customHeight="1">
      <c r="A29" s="80" t="s">
        <v>150</v>
      </c>
      <c r="B29" s="83">
        <v>30.350999999999999</v>
      </c>
      <c r="C29" s="73">
        <v>6.0701999999999998</v>
      </c>
      <c r="D29" s="84">
        <v>12.1404</v>
      </c>
      <c r="E29" s="73">
        <v>6.0701999999999998</v>
      </c>
      <c r="F29" s="84">
        <v>18.210599999999999</v>
      </c>
      <c r="G29" s="73">
        <v>6.0701999999999998</v>
      </c>
      <c r="H29" s="85" t="s">
        <v>35</v>
      </c>
      <c r="I29" s="74" t="s">
        <v>35</v>
      </c>
      <c r="J29" s="85" t="s">
        <v>35</v>
      </c>
      <c r="K29" s="74" t="s">
        <v>35</v>
      </c>
      <c r="L29" s="86">
        <v>60.701999999999998</v>
      </c>
      <c r="M29" s="70">
        <v>6.0701999999999998</v>
      </c>
      <c r="N29" s="22"/>
      <c r="O29" s="22"/>
      <c r="P29" s="21"/>
      <c r="Q29" s="21"/>
    </row>
    <row r="30" spans="1:22" ht="12.75" customHeight="1">
      <c r="A30" s="81" t="s">
        <v>16</v>
      </c>
      <c r="B30" s="87">
        <v>7.08</v>
      </c>
      <c r="C30" s="75">
        <v>7.08</v>
      </c>
      <c r="D30" s="88">
        <v>16.650000000000002</v>
      </c>
      <c r="E30" s="75">
        <v>16.650000000000002</v>
      </c>
      <c r="F30" s="88">
        <v>34.47</v>
      </c>
      <c r="G30" s="75">
        <v>17.235000000000003</v>
      </c>
      <c r="H30" s="89" t="s">
        <v>35</v>
      </c>
      <c r="I30" s="76" t="s">
        <v>35</v>
      </c>
      <c r="J30" s="89" t="s">
        <v>35</v>
      </c>
      <c r="K30" s="76" t="s">
        <v>35</v>
      </c>
      <c r="L30" s="90">
        <v>58.20000000000001</v>
      </c>
      <c r="M30" s="71">
        <v>17.235000000000003</v>
      </c>
      <c r="N30" s="17"/>
      <c r="O30" s="17"/>
      <c r="P30" s="17"/>
      <c r="Q30" s="17"/>
      <c r="R30" s="17"/>
      <c r="S30" s="17"/>
      <c r="T30" s="17"/>
      <c r="U30" s="17"/>
      <c r="V30" s="18"/>
    </row>
    <row r="31" spans="1:22" ht="15" customHeight="1">
      <c r="A31" s="81" t="s">
        <v>29</v>
      </c>
      <c r="B31" s="87">
        <v>6.7448015600000009</v>
      </c>
      <c r="C31" s="75">
        <v>3.3724007800000004</v>
      </c>
      <c r="D31" s="88">
        <v>30.802998220000006</v>
      </c>
      <c r="E31" s="75">
        <v>11.33874789</v>
      </c>
      <c r="F31" s="88">
        <v>0.78041990000000006</v>
      </c>
      <c r="G31" s="75">
        <v>0.78041990000000006</v>
      </c>
      <c r="H31" s="89" t="s">
        <v>35</v>
      </c>
      <c r="I31" s="76" t="s">
        <v>35</v>
      </c>
      <c r="J31" s="88">
        <v>11.743547890000002</v>
      </c>
      <c r="K31" s="75">
        <v>11.743547890000002</v>
      </c>
      <c r="L31" s="90">
        <v>50.071767570000013</v>
      </c>
      <c r="M31" s="71">
        <v>11.743547890000002</v>
      </c>
      <c r="N31" s="17"/>
      <c r="O31" s="17"/>
      <c r="P31" s="17"/>
      <c r="Q31" s="17"/>
      <c r="R31" s="17"/>
      <c r="S31" s="17"/>
      <c r="T31" s="17"/>
      <c r="U31" s="17"/>
      <c r="V31" s="18"/>
    </row>
    <row r="32" spans="1:22" ht="15" customHeight="1">
      <c r="A32" s="81" t="s">
        <v>13</v>
      </c>
      <c r="B32" s="87">
        <v>6.7448015600000009</v>
      </c>
      <c r="C32" s="75">
        <v>6.7448015600000009</v>
      </c>
      <c r="D32" s="88">
        <v>19.011616060000001</v>
      </c>
      <c r="E32" s="75">
        <v>11.0668145</v>
      </c>
      <c r="F32" s="88">
        <v>9.8664811600000011</v>
      </c>
      <c r="G32" s="75">
        <v>9.8664811600000011</v>
      </c>
      <c r="H32" s="89" t="s">
        <v>35</v>
      </c>
      <c r="I32" s="76" t="s">
        <v>35</v>
      </c>
      <c r="J32" s="88">
        <v>13.489603120000002</v>
      </c>
      <c r="K32" s="75">
        <v>6.7448015600000009</v>
      </c>
      <c r="L32" s="90">
        <v>49.112501900000019</v>
      </c>
      <c r="M32" s="71">
        <v>11.0668145</v>
      </c>
      <c r="N32" s="17"/>
      <c r="O32" s="17"/>
      <c r="P32" s="17"/>
      <c r="Q32" s="17"/>
      <c r="R32" s="17"/>
      <c r="S32" s="17"/>
      <c r="T32" s="17"/>
      <c r="U32" s="17"/>
      <c r="V32" s="18"/>
    </row>
    <row r="33" spans="1:22" ht="15" customHeight="1">
      <c r="A33" s="81" t="s">
        <v>15</v>
      </c>
      <c r="B33" s="87">
        <v>16.18732374</v>
      </c>
      <c r="C33" s="75">
        <v>5.3957745800000003</v>
      </c>
      <c r="D33" s="88">
        <v>10.791549160000001</v>
      </c>
      <c r="E33" s="75">
        <v>5.3957745800000003</v>
      </c>
      <c r="F33" s="88">
        <v>21.583098320000001</v>
      </c>
      <c r="G33" s="75">
        <v>5.3957745800000003</v>
      </c>
      <c r="H33" s="89" t="s">
        <v>35</v>
      </c>
      <c r="I33" s="76" t="s">
        <v>35</v>
      </c>
      <c r="J33" s="89" t="s">
        <v>35</v>
      </c>
      <c r="K33" s="76" t="s">
        <v>35</v>
      </c>
      <c r="L33" s="90">
        <v>48.561971220000004</v>
      </c>
      <c r="M33" s="71">
        <v>5.3957745800000003</v>
      </c>
      <c r="N33" s="17"/>
      <c r="O33" s="17"/>
      <c r="P33" s="17"/>
      <c r="Q33" s="17"/>
      <c r="R33" s="17"/>
      <c r="S33" s="17"/>
      <c r="T33" s="17"/>
      <c r="U33" s="17"/>
      <c r="V33" s="18"/>
    </row>
    <row r="34" spans="1:22" ht="12.75" customHeight="1">
      <c r="A34" s="81" t="s">
        <v>331</v>
      </c>
      <c r="B34" s="87">
        <v>15.377100000000002</v>
      </c>
      <c r="C34" s="75">
        <v>5.2608999999999995</v>
      </c>
      <c r="D34" s="88">
        <v>22.698799999999999</v>
      </c>
      <c r="E34" s="75">
        <v>7.3209</v>
      </c>
      <c r="F34" s="89" t="s">
        <v>35</v>
      </c>
      <c r="G34" s="76" t="s">
        <v>35</v>
      </c>
      <c r="H34" s="89" t="s">
        <v>35</v>
      </c>
      <c r="I34" s="76" t="s">
        <v>35</v>
      </c>
      <c r="J34" s="88">
        <v>7.3209</v>
      </c>
      <c r="K34" s="75">
        <v>7.3209</v>
      </c>
      <c r="L34" s="90">
        <v>45.396799999999992</v>
      </c>
      <c r="M34" s="71">
        <v>7.3209</v>
      </c>
      <c r="N34" s="17"/>
      <c r="O34" s="17"/>
      <c r="P34" s="17"/>
      <c r="Q34" s="17"/>
      <c r="R34" s="17"/>
      <c r="S34" s="17"/>
      <c r="T34" s="17"/>
      <c r="U34" s="17"/>
      <c r="V34" s="18"/>
    </row>
    <row r="35" spans="1:22" ht="12.75" customHeight="1">
      <c r="A35" s="81" t="s">
        <v>234</v>
      </c>
      <c r="B35" s="87">
        <v>13.333600000000001</v>
      </c>
      <c r="C35" s="75">
        <v>3.3334000000000001</v>
      </c>
      <c r="D35" s="88">
        <v>11.6669</v>
      </c>
      <c r="E35" s="75">
        <v>5.0000999999999998</v>
      </c>
      <c r="F35" s="88">
        <v>10.0002</v>
      </c>
      <c r="G35" s="75">
        <v>5.0000999999999998</v>
      </c>
      <c r="H35" s="89" t="s">
        <v>35</v>
      </c>
      <c r="I35" s="76" t="s">
        <v>35</v>
      </c>
      <c r="J35" s="89" t="s">
        <v>35</v>
      </c>
      <c r="K35" s="76" t="s">
        <v>35</v>
      </c>
      <c r="L35" s="90">
        <v>35.000700000000002</v>
      </c>
      <c r="M35" s="71">
        <v>5.0000999999999998</v>
      </c>
      <c r="N35" s="17"/>
      <c r="O35" s="17"/>
      <c r="P35" s="17"/>
      <c r="Q35" s="17"/>
      <c r="R35" s="17"/>
      <c r="S35" s="17"/>
      <c r="T35" s="17"/>
      <c r="U35" s="17"/>
      <c r="V35" s="18"/>
    </row>
    <row r="36" spans="1:22" ht="12.75" customHeight="1">
      <c r="A36" s="81" t="s">
        <v>184</v>
      </c>
      <c r="B36" s="87">
        <v>15.1755</v>
      </c>
      <c r="C36" s="75">
        <v>3.0350999999999999</v>
      </c>
      <c r="D36" s="88">
        <v>6.0701999999999998</v>
      </c>
      <c r="E36" s="75">
        <v>3.0350999999999999</v>
      </c>
      <c r="F36" s="88">
        <v>9.1052999999999997</v>
      </c>
      <c r="G36" s="75">
        <v>3.0350999999999999</v>
      </c>
      <c r="H36" s="89" t="s">
        <v>35</v>
      </c>
      <c r="I36" s="76" t="s">
        <v>35</v>
      </c>
      <c r="J36" s="89" t="s">
        <v>35</v>
      </c>
      <c r="K36" s="76" t="s">
        <v>35</v>
      </c>
      <c r="L36" s="90">
        <v>30.350999999999999</v>
      </c>
      <c r="M36" s="71">
        <v>3.0350999999999999</v>
      </c>
      <c r="N36" s="17"/>
      <c r="O36" s="17"/>
      <c r="P36" s="17"/>
      <c r="Q36" s="17"/>
      <c r="R36" s="17"/>
      <c r="S36" s="17"/>
      <c r="T36" s="17"/>
      <c r="U36" s="17"/>
      <c r="V36" s="18"/>
    </row>
    <row r="37" spans="1:22" ht="12.75" customHeight="1">
      <c r="A37" s="81" t="s">
        <v>157</v>
      </c>
      <c r="B37" s="87">
        <v>7.2841499999999995</v>
      </c>
      <c r="C37" s="75">
        <v>2.4280499999999998</v>
      </c>
      <c r="D37" s="88">
        <v>4.8560999999999996</v>
      </c>
      <c r="E37" s="75">
        <v>2.4280499999999998</v>
      </c>
      <c r="F37" s="88">
        <v>4.8560999999999996</v>
      </c>
      <c r="G37" s="75">
        <v>2.4280499999999998</v>
      </c>
      <c r="H37" s="89" t="s">
        <v>35</v>
      </c>
      <c r="I37" s="76" t="s">
        <v>35</v>
      </c>
      <c r="J37" s="88">
        <v>2.4280499999999998</v>
      </c>
      <c r="K37" s="75">
        <v>2.4280499999999998</v>
      </c>
      <c r="L37" s="90">
        <v>19.424399999999999</v>
      </c>
      <c r="M37" s="71">
        <v>2.4280499999999998</v>
      </c>
      <c r="N37" s="17"/>
      <c r="O37" s="17"/>
      <c r="P37" s="17"/>
      <c r="Q37" s="17"/>
      <c r="R37" s="17"/>
      <c r="S37" s="17"/>
      <c r="T37" s="17"/>
      <c r="U37" s="17"/>
      <c r="V37" s="18"/>
    </row>
    <row r="38" spans="1:22" ht="15" customHeight="1">
      <c r="A38" s="5"/>
      <c r="B38" s="1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7"/>
      <c r="O38" s="17"/>
      <c r="P38" s="17"/>
      <c r="Q38" s="17"/>
      <c r="R38" s="17"/>
      <c r="S38" s="17"/>
      <c r="T38" s="17"/>
      <c r="U38" s="17"/>
      <c r="V38" s="18"/>
    </row>
    <row r="39" spans="1:22" ht="15" customHeight="1">
      <c r="A39" s="299" t="s">
        <v>237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N39" s="17"/>
      <c r="O39" s="17"/>
      <c r="P39" s="17"/>
      <c r="Q39" s="17"/>
      <c r="R39" s="17"/>
      <c r="S39" s="17"/>
      <c r="T39" s="17"/>
      <c r="U39" s="17"/>
      <c r="V39" s="18"/>
    </row>
    <row r="40" spans="1:22" ht="15" customHeight="1">
      <c r="A40" s="1"/>
      <c r="N40" s="17"/>
      <c r="O40" s="17"/>
      <c r="P40" s="17"/>
      <c r="Q40" s="17"/>
      <c r="R40" s="17"/>
      <c r="S40" s="17"/>
      <c r="T40" s="17"/>
      <c r="U40" s="17"/>
      <c r="V40" s="18"/>
    </row>
    <row r="41" spans="1:22" ht="12.75" customHeight="1">
      <c r="A41" s="29"/>
      <c r="B41" s="592" t="s">
        <v>43</v>
      </c>
      <c r="C41" s="592"/>
      <c r="D41" s="592"/>
      <c r="E41" s="592"/>
      <c r="F41" s="592"/>
      <c r="G41" s="592"/>
      <c r="H41" s="592"/>
      <c r="I41" s="592"/>
      <c r="J41" s="592"/>
      <c r="K41" s="592"/>
      <c r="L41" s="30"/>
      <c r="M41" s="30"/>
      <c r="N41" s="17"/>
      <c r="O41" s="17"/>
      <c r="P41" s="17"/>
      <c r="Q41" s="17"/>
      <c r="R41" s="17"/>
      <c r="S41" s="17"/>
      <c r="T41" s="17"/>
      <c r="U41" s="17"/>
      <c r="V41" s="18"/>
    </row>
    <row r="42" spans="1:22" ht="6" customHeight="1">
      <c r="A42" s="29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0"/>
      <c r="M42" s="30"/>
      <c r="N42" s="17"/>
      <c r="O42" s="17"/>
      <c r="P42" s="17"/>
      <c r="Q42" s="17"/>
      <c r="R42" s="17"/>
      <c r="S42" s="17"/>
      <c r="T42" s="17"/>
      <c r="U42" s="17"/>
      <c r="V42" s="18"/>
    </row>
    <row r="43" spans="1:22" ht="12.75" customHeight="1">
      <c r="A43" s="275"/>
      <c r="B43" s="276"/>
      <c r="C43" s="277"/>
      <c r="D43" s="593" t="s">
        <v>44</v>
      </c>
      <c r="E43" s="595"/>
      <c r="F43" s="279"/>
      <c r="G43" s="279"/>
      <c r="H43" s="276"/>
      <c r="I43" s="280"/>
      <c r="J43" s="279"/>
      <c r="K43" s="279"/>
      <c r="L43" s="276"/>
      <c r="M43" s="277"/>
      <c r="N43" s="17"/>
      <c r="O43" s="17"/>
      <c r="P43" s="17"/>
      <c r="Q43" s="17"/>
      <c r="R43" s="17"/>
      <c r="S43" s="17"/>
      <c r="T43" s="17"/>
      <c r="U43" s="17"/>
      <c r="V43" s="18"/>
    </row>
    <row r="44" spans="1:22" ht="12.75" customHeight="1">
      <c r="A44" s="281"/>
      <c r="B44" s="593" t="s">
        <v>37</v>
      </c>
      <c r="C44" s="594"/>
      <c r="D44" s="593" t="s">
        <v>45</v>
      </c>
      <c r="E44" s="595"/>
      <c r="F44" s="587" t="s">
        <v>39</v>
      </c>
      <c r="G44" s="587"/>
      <c r="H44" s="593" t="s">
        <v>40</v>
      </c>
      <c r="I44" s="595"/>
      <c r="J44" s="587" t="s">
        <v>41</v>
      </c>
      <c r="K44" s="587"/>
      <c r="L44" s="593" t="s">
        <v>42</v>
      </c>
      <c r="M44" s="594"/>
      <c r="N44" s="17"/>
      <c r="O44" s="17"/>
      <c r="P44" s="17"/>
      <c r="Q44" s="17"/>
      <c r="R44" s="17"/>
      <c r="S44" s="17"/>
      <c r="T44" s="17"/>
      <c r="U44" s="17"/>
      <c r="V44" s="18"/>
    </row>
    <row r="45" spans="1:22" ht="12.75" customHeight="1">
      <c r="A45" s="282" t="s">
        <v>33</v>
      </c>
      <c r="B45" s="464" t="s">
        <v>224</v>
      </c>
      <c r="C45" s="464" t="s">
        <v>46</v>
      </c>
      <c r="D45" s="464" t="s">
        <v>224</v>
      </c>
      <c r="E45" s="259" t="s">
        <v>46</v>
      </c>
      <c r="F45" s="463" t="s">
        <v>224</v>
      </c>
      <c r="G45" s="464" t="s">
        <v>46</v>
      </c>
      <c r="H45" s="464" t="s">
        <v>224</v>
      </c>
      <c r="I45" s="259" t="s">
        <v>46</v>
      </c>
      <c r="J45" s="463" t="s">
        <v>224</v>
      </c>
      <c r="K45" s="464" t="s">
        <v>46</v>
      </c>
      <c r="L45" s="464" t="s">
        <v>224</v>
      </c>
      <c r="M45" s="464" t="s">
        <v>46</v>
      </c>
      <c r="N45" s="17"/>
      <c r="O45" s="17"/>
      <c r="P45" s="17"/>
      <c r="Q45" s="17"/>
      <c r="R45" s="17"/>
      <c r="S45" s="17"/>
      <c r="T45" s="17"/>
      <c r="U45" s="17"/>
      <c r="V45" s="18"/>
    </row>
    <row r="46" spans="1:22" ht="3.75" customHeight="1">
      <c r="A46" s="5"/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7"/>
      <c r="O46" s="17"/>
      <c r="P46" s="17"/>
      <c r="Q46" s="17"/>
      <c r="R46" s="17"/>
      <c r="S46" s="17"/>
      <c r="T46" s="17"/>
      <c r="U46" s="17"/>
      <c r="V46" s="18"/>
    </row>
    <row r="47" spans="1:22" ht="12.75" customHeight="1">
      <c r="A47" s="81" t="s">
        <v>20</v>
      </c>
      <c r="B47" s="87">
        <v>7.2841499999999995</v>
      </c>
      <c r="C47" s="75">
        <v>2.4280499999999998</v>
      </c>
      <c r="D47" s="88">
        <v>4.8560999999999996</v>
      </c>
      <c r="E47" s="75">
        <v>2.4280499999999998</v>
      </c>
      <c r="F47" s="88">
        <v>4.8560999999999996</v>
      </c>
      <c r="G47" s="75">
        <v>2.4280499999999998</v>
      </c>
      <c r="H47" s="89" t="s">
        <v>35</v>
      </c>
      <c r="I47" s="76" t="s">
        <v>35</v>
      </c>
      <c r="J47" s="88">
        <v>2.4280499999999998</v>
      </c>
      <c r="K47" s="75">
        <v>2.4280499999999998</v>
      </c>
      <c r="L47" s="90">
        <v>19.424399999999999</v>
      </c>
      <c r="M47" s="71">
        <v>2.4280499999999998</v>
      </c>
      <c r="N47" s="17"/>
      <c r="O47" s="17"/>
      <c r="P47" s="17"/>
      <c r="Q47" s="17"/>
      <c r="R47" s="17"/>
      <c r="S47" s="17"/>
      <c r="T47" s="17"/>
      <c r="U47" s="17"/>
      <c r="V47" s="18"/>
    </row>
    <row r="48" spans="1:22" ht="12.75" customHeight="1">
      <c r="A48" s="81" t="s">
        <v>92</v>
      </c>
      <c r="B48" s="87">
        <v>8</v>
      </c>
      <c r="C48" s="75">
        <v>4</v>
      </c>
      <c r="D48" s="88">
        <v>4</v>
      </c>
      <c r="E48" s="75">
        <v>4</v>
      </c>
      <c r="F48" s="88">
        <v>4</v>
      </c>
      <c r="G48" s="75">
        <v>4</v>
      </c>
      <c r="H48" s="89" t="s">
        <v>35</v>
      </c>
      <c r="I48" s="76" t="s">
        <v>35</v>
      </c>
      <c r="J48" s="89" t="s">
        <v>35</v>
      </c>
      <c r="K48" s="76" t="s">
        <v>35</v>
      </c>
      <c r="L48" s="90">
        <v>16</v>
      </c>
      <c r="M48" s="71">
        <v>4</v>
      </c>
      <c r="N48" s="17"/>
      <c r="O48" s="17"/>
      <c r="P48" s="17"/>
      <c r="Q48" s="17"/>
      <c r="R48" s="17"/>
      <c r="S48" s="17"/>
      <c r="T48" s="17"/>
      <c r="U48" s="17"/>
      <c r="V48" s="18"/>
    </row>
    <row r="49" spans="1:22" ht="12.75" customHeight="1">
      <c r="A49" s="81" t="s">
        <v>156</v>
      </c>
      <c r="B49" s="91" t="s">
        <v>35</v>
      </c>
      <c r="C49" s="76" t="s">
        <v>35</v>
      </c>
      <c r="D49" s="88">
        <v>7.1279999999999983</v>
      </c>
      <c r="E49" s="75">
        <v>4.7279999999999998</v>
      </c>
      <c r="F49" s="89" t="s">
        <v>35</v>
      </c>
      <c r="G49" s="76" t="s">
        <v>35</v>
      </c>
      <c r="H49" s="89" t="s">
        <v>35</v>
      </c>
      <c r="I49" s="76" t="s">
        <v>35</v>
      </c>
      <c r="J49" s="89" t="s">
        <v>35</v>
      </c>
      <c r="K49" s="76" t="s">
        <v>35</v>
      </c>
      <c r="L49" s="90">
        <v>7.1279999999999983</v>
      </c>
      <c r="M49" s="71">
        <v>4.7279999999999998</v>
      </c>
      <c r="N49" s="17"/>
      <c r="O49" s="17"/>
      <c r="P49" s="17"/>
      <c r="Q49" s="17"/>
      <c r="R49" s="17"/>
      <c r="S49" s="17"/>
      <c r="T49" s="17"/>
      <c r="U49" s="17"/>
      <c r="V49" s="18"/>
    </row>
    <row r="50" spans="1:22" ht="12.75" customHeight="1">
      <c r="A50" s="81" t="s">
        <v>242</v>
      </c>
      <c r="B50" s="91" t="s">
        <v>35</v>
      </c>
      <c r="C50" s="76" t="s">
        <v>35</v>
      </c>
      <c r="D50" s="88">
        <v>2.9135999999999997</v>
      </c>
      <c r="E50" s="75">
        <v>1.4567999999999999</v>
      </c>
      <c r="F50" s="89" t="s">
        <v>35</v>
      </c>
      <c r="G50" s="76" t="s">
        <v>35</v>
      </c>
      <c r="H50" s="89" t="s">
        <v>35</v>
      </c>
      <c r="I50" s="76" t="s">
        <v>35</v>
      </c>
      <c r="J50" s="89" t="s">
        <v>35</v>
      </c>
      <c r="K50" s="76" t="s">
        <v>35</v>
      </c>
      <c r="L50" s="90">
        <v>2.9135999999999997</v>
      </c>
      <c r="M50" s="71">
        <v>1.4567999999999999</v>
      </c>
      <c r="N50" s="17"/>
      <c r="O50" s="17"/>
      <c r="P50" s="17"/>
      <c r="Q50" s="17"/>
      <c r="R50" s="17"/>
      <c r="S50" s="17"/>
      <c r="T50" s="17"/>
      <c r="U50" s="17"/>
      <c r="V50" s="18"/>
    </row>
    <row r="51" spans="1:22" ht="12.75" customHeight="1">
      <c r="A51" s="82" t="s">
        <v>14</v>
      </c>
      <c r="B51" s="294" t="s">
        <v>35</v>
      </c>
      <c r="C51" s="78" t="s">
        <v>35</v>
      </c>
      <c r="D51" s="92">
        <v>1.3490269800000001</v>
      </c>
      <c r="E51" s="77">
        <v>1.3490269800000001</v>
      </c>
      <c r="F51" s="92">
        <v>1.3490269800000001</v>
      </c>
      <c r="G51" s="77">
        <v>1.3490269800000001</v>
      </c>
      <c r="H51" s="93" t="s">
        <v>35</v>
      </c>
      <c r="I51" s="78" t="s">
        <v>35</v>
      </c>
      <c r="J51" s="93" t="s">
        <v>35</v>
      </c>
      <c r="K51" s="78" t="s">
        <v>35</v>
      </c>
      <c r="L51" s="94">
        <v>2.6980539600000002</v>
      </c>
      <c r="M51" s="72">
        <v>1.3490269800000001</v>
      </c>
      <c r="N51" s="17"/>
      <c r="O51" s="17"/>
      <c r="P51" s="17"/>
      <c r="Q51" s="17"/>
      <c r="R51" s="17"/>
      <c r="S51" s="17"/>
      <c r="T51" s="17"/>
      <c r="U51" s="17"/>
      <c r="V51" s="18"/>
    </row>
    <row r="52" spans="1:22" ht="3.75" customHeight="1">
      <c r="A52" s="53"/>
      <c r="B52" s="95"/>
      <c r="C52" s="79"/>
      <c r="D52" s="96"/>
      <c r="E52" s="79"/>
      <c r="F52" s="96"/>
      <c r="G52" s="79"/>
      <c r="H52" s="97"/>
      <c r="I52" s="97"/>
      <c r="J52" s="97"/>
      <c r="K52" s="97"/>
      <c r="L52" s="98"/>
      <c r="M52" s="99"/>
      <c r="N52" s="17"/>
      <c r="O52" s="17"/>
      <c r="P52" s="17"/>
      <c r="Q52" s="17"/>
      <c r="R52" s="17"/>
      <c r="S52" s="17"/>
      <c r="T52" s="17"/>
      <c r="U52" s="17"/>
      <c r="V52" s="18"/>
    </row>
    <row r="53" spans="1:22" ht="12.75" customHeight="1">
      <c r="A53" s="283" t="s">
        <v>31</v>
      </c>
      <c r="B53" s="284">
        <v>2828.87</v>
      </c>
      <c r="C53" s="285">
        <v>789.42</v>
      </c>
      <c r="D53" s="284">
        <v>4351.13</v>
      </c>
      <c r="E53" s="285">
        <v>1174.18</v>
      </c>
      <c r="F53" s="284">
        <v>3203.39</v>
      </c>
      <c r="G53" s="285">
        <v>745.18</v>
      </c>
      <c r="H53" s="284">
        <v>62.205141519999998</v>
      </c>
      <c r="I53" s="285">
        <v>62.205141519999998</v>
      </c>
      <c r="J53" s="284">
        <v>986.47047722999969</v>
      </c>
      <c r="K53" s="285">
        <v>838.22</v>
      </c>
      <c r="L53" s="286">
        <v>11432.07</v>
      </c>
      <c r="M53" s="287">
        <v>1175.17</v>
      </c>
      <c r="N53" s="17"/>
      <c r="O53" s="17"/>
      <c r="P53" s="17"/>
      <c r="Q53" s="17"/>
      <c r="R53" s="17"/>
      <c r="S53" s="17"/>
      <c r="T53" s="17"/>
      <c r="U53" s="17"/>
      <c r="V53" s="18"/>
    </row>
    <row r="54" spans="1:22" ht="15" customHeight="1">
      <c r="A54" s="5"/>
      <c r="B54" s="1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7"/>
      <c r="O54" s="17"/>
      <c r="P54" s="17"/>
      <c r="Q54" s="17"/>
      <c r="R54" s="17"/>
      <c r="S54" s="17"/>
      <c r="T54" s="17"/>
      <c r="U54" s="17"/>
      <c r="V54" s="18"/>
    </row>
    <row r="59" spans="1:22">
      <c r="A59" s="5"/>
      <c r="B59" s="16"/>
      <c r="C59" s="16"/>
      <c r="D59" s="16"/>
      <c r="E59" s="16"/>
      <c r="F59" s="16"/>
      <c r="G59" s="16"/>
      <c r="H59" s="16"/>
      <c r="I59" s="16"/>
      <c r="L59" s="16"/>
      <c r="M59" s="16"/>
    </row>
    <row r="60" spans="1:22">
      <c r="A60" s="20"/>
      <c r="B60" s="21"/>
      <c r="C60" s="21"/>
      <c r="D60" s="22"/>
      <c r="E60" s="22"/>
      <c r="F60" s="22"/>
      <c r="G60" s="22"/>
      <c r="H60" s="21"/>
      <c r="I60" s="21"/>
      <c r="K60" s="20"/>
      <c r="L60" s="21"/>
      <c r="M60" s="21"/>
    </row>
    <row r="98" spans="1:13">
      <c r="A98" s="5"/>
      <c r="B98" s="16"/>
      <c r="C98" s="16"/>
      <c r="D98" s="16"/>
      <c r="E98" s="16"/>
      <c r="F98" s="16"/>
      <c r="G98" s="16"/>
      <c r="H98" s="16"/>
      <c r="I98" s="16"/>
      <c r="L98" s="16"/>
      <c r="M98" s="16"/>
    </row>
    <row r="99" spans="1:13">
      <c r="A99" s="20"/>
      <c r="B99" s="21"/>
      <c r="C99" s="21"/>
      <c r="D99" s="21"/>
      <c r="E99" s="22"/>
      <c r="F99" s="22"/>
      <c r="G99" s="22"/>
      <c r="H99" s="22"/>
      <c r="I99" s="21"/>
      <c r="K99" s="20"/>
      <c r="L99" s="23"/>
      <c r="M99" s="23"/>
    </row>
    <row r="136" spans="1:13">
      <c r="A136" s="5"/>
      <c r="B136" s="16"/>
      <c r="C136" s="16"/>
      <c r="D136" s="16"/>
      <c r="E136" s="16"/>
      <c r="F136" s="16"/>
      <c r="G136" s="16"/>
      <c r="H136" s="16"/>
      <c r="I136" s="16"/>
      <c r="L136" s="16"/>
      <c r="M136" s="16"/>
    </row>
    <row r="137" spans="1:13">
      <c r="A137" s="20"/>
      <c r="B137" s="21"/>
      <c r="C137" s="21"/>
      <c r="D137" s="22"/>
      <c r="E137" s="22"/>
      <c r="F137" s="22"/>
      <c r="G137" s="22"/>
      <c r="H137" s="22"/>
      <c r="I137" s="21"/>
      <c r="K137" s="20"/>
      <c r="L137" s="21"/>
      <c r="M137" s="21"/>
    </row>
    <row r="176" spans="1:13">
      <c r="A176" s="5"/>
      <c r="B176" s="16"/>
      <c r="C176" s="16"/>
      <c r="D176" s="16"/>
      <c r="E176" s="16"/>
      <c r="F176" s="16"/>
      <c r="G176" s="16"/>
      <c r="H176" s="16"/>
      <c r="I176" s="16"/>
      <c r="L176" s="16"/>
      <c r="M176" s="16"/>
    </row>
    <row r="177" spans="1:13">
      <c r="A177" s="20"/>
      <c r="B177" s="21"/>
      <c r="C177" s="21"/>
      <c r="D177" s="21"/>
      <c r="E177" s="22"/>
      <c r="F177" s="22"/>
      <c r="G177" s="22"/>
      <c r="H177" s="22"/>
      <c r="I177" s="21"/>
      <c r="K177" s="20"/>
      <c r="L177" s="23"/>
      <c r="M177" s="23"/>
    </row>
    <row r="215" spans="1:13">
      <c r="A215" s="5"/>
      <c r="B215" s="16"/>
      <c r="C215" s="16"/>
      <c r="D215" s="16"/>
      <c r="E215" s="16"/>
      <c r="F215" s="16"/>
      <c r="G215" s="16"/>
      <c r="H215" s="16"/>
      <c r="I215" s="16"/>
      <c r="L215" s="16"/>
      <c r="M215" s="16"/>
    </row>
    <row r="216" spans="1:13">
      <c r="A216" s="20"/>
      <c r="B216" s="21"/>
      <c r="C216" s="21"/>
      <c r="D216" s="21"/>
      <c r="E216" s="22"/>
      <c r="F216" s="22"/>
      <c r="G216" s="22"/>
      <c r="H216" s="22"/>
      <c r="I216" s="21"/>
      <c r="K216" s="20"/>
      <c r="L216" s="21"/>
      <c r="M216" s="21"/>
    </row>
    <row r="253" spans="1:13">
      <c r="A253" s="5"/>
      <c r="B253" s="16"/>
      <c r="C253" s="16"/>
      <c r="D253" s="16"/>
      <c r="E253" s="16"/>
      <c r="F253" s="16"/>
      <c r="G253" s="16"/>
      <c r="H253" s="16"/>
      <c r="I253" s="16"/>
      <c r="L253" s="16"/>
      <c r="M253" s="16"/>
    </row>
    <row r="254" spans="1:13">
      <c r="A254" s="20"/>
      <c r="B254" s="21"/>
      <c r="C254" s="21"/>
      <c r="D254" s="21"/>
      <c r="E254" s="22"/>
      <c r="F254" s="22"/>
      <c r="G254" s="22"/>
      <c r="H254" s="22"/>
      <c r="I254" s="21"/>
      <c r="K254" s="20"/>
      <c r="L254" s="22"/>
      <c r="M254" s="21"/>
    </row>
    <row r="290" spans="1:13">
      <c r="A290" s="5"/>
      <c r="B290" s="16"/>
      <c r="C290" s="16"/>
      <c r="D290" s="16"/>
      <c r="E290" s="16"/>
      <c r="F290" s="16"/>
      <c r="G290" s="16"/>
      <c r="H290" s="16"/>
      <c r="I290" s="16"/>
      <c r="L290" s="16"/>
      <c r="M290" s="16"/>
    </row>
    <row r="291" spans="1:13">
      <c r="A291" s="20"/>
      <c r="B291" s="21"/>
      <c r="C291" s="22"/>
      <c r="D291" s="22"/>
      <c r="E291" s="22"/>
      <c r="F291" s="22"/>
      <c r="G291" s="22"/>
      <c r="H291" s="22"/>
      <c r="I291" s="22"/>
    </row>
    <row r="335" spans="2:13">
      <c r="B335" s="5"/>
      <c r="C335" s="16"/>
      <c r="D335" s="16"/>
      <c r="E335" s="16"/>
      <c r="F335" s="16"/>
      <c r="G335" s="16"/>
      <c r="H335" s="16"/>
      <c r="I335" s="16"/>
      <c r="J335" s="5"/>
      <c r="M335" s="16"/>
    </row>
  </sheetData>
  <sortState ref="A12:N38">
    <sortCondition descending="1" ref="L10"/>
  </sortState>
  <mergeCells count="16">
    <mergeCell ref="L6:M6"/>
    <mergeCell ref="L44:M44"/>
    <mergeCell ref="B3:K3"/>
    <mergeCell ref="D5:E5"/>
    <mergeCell ref="B6:C6"/>
    <mergeCell ref="D6:E6"/>
    <mergeCell ref="F6:G6"/>
    <mergeCell ref="H6:I6"/>
    <mergeCell ref="J6:K6"/>
    <mergeCell ref="B41:K41"/>
    <mergeCell ref="D43:E43"/>
    <mergeCell ref="B44:C44"/>
    <mergeCell ref="D44:E44"/>
    <mergeCell ref="F44:G44"/>
    <mergeCell ref="H44:I44"/>
    <mergeCell ref="J44:K44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65"/>
  <sheetViews>
    <sheetView showGridLines="0" zoomScaleNormal="100" workbookViewId="0">
      <selection activeCell="J1" sqref="J1"/>
    </sheetView>
  </sheetViews>
  <sheetFormatPr defaultRowHeight="12.75"/>
  <cols>
    <col min="1" max="1" width="20" style="3" customWidth="1"/>
    <col min="2" max="7" width="15.7109375" style="3" customWidth="1"/>
    <col min="8" max="8" width="10.85546875" style="3" bestFit="1" customWidth="1"/>
    <col min="9" max="16384" width="9.140625" style="3"/>
  </cols>
  <sheetData>
    <row r="1" spans="1:7" ht="15">
      <c r="A1" s="299" t="s">
        <v>345</v>
      </c>
      <c r="B1" s="5"/>
      <c r="C1" s="5"/>
      <c r="D1" s="5"/>
      <c r="E1" s="5"/>
      <c r="F1" s="5"/>
      <c r="G1" s="5"/>
    </row>
    <row r="2" spans="1:7" ht="15" customHeight="1">
      <c r="A2" s="1"/>
    </row>
    <row r="3" spans="1:7" ht="12.75" customHeight="1">
      <c r="A3" s="29"/>
      <c r="B3" s="592" t="s">
        <v>43</v>
      </c>
      <c r="C3" s="592"/>
      <c r="D3" s="592"/>
      <c r="E3" s="592"/>
      <c r="F3" s="592"/>
      <c r="G3" s="123"/>
    </row>
    <row r="4" spans="1:7" ht="6" customHeight="1">
      <c r="A4" s="29"/>
      <c r="B4" s="32"/>
      <c r="C4" s="32"/>
      <c r="D4" s="32"/>
      <c r="E4" s="32"/>
      <c r="F4" s="32"/>
      <c r="G4" s="30"/>
    </row>
    <row r="5" spans="1:7" ht="12.75" customHeight="1">
      <c r="A5" s="281"/>
      <c r="B5" s="259"/>
      <c r="C5" s="259" t="s">
        <v>201</v>
      </c>
      <c r="D5" s="259"/>
      <c r="E5" s="259"/>
      <c r="F5" s="259"/>
      <c r="G5" s="293" t="s">
        <v>203</v>
      </c>
    </row>
    <row r="6" spans="1:7" ht="12.75" customHeight="1">
      <c r="A6" s="282" t="s">
        <v>33</v>
      </c>
      <c r="B6" s="259" t="s">
        <v>37</v>
      </c>
      <c r="C6" s="259" t="s">
        <v>202</v>
      </c>
      <c r="D6" s="259" t="s">
        <v>39</v>
      </c>
      <c r="E6" s="259" t="s">
        <v>40</v>
      </c>
      <c r="F6" s="259" t="s">
        <v>41</v>
      </c>
      <c r="G6" s="293" t="s">
        <v>47</v>
      </c>
    </row>
    <row r="7" spans="1:7" ht="3.75" customHeight="1">
      <c r="B7" s="69"/>
      <c r="C7" s="69"/>
      <c r="D7" s="69"/>
      <c r="E7" s="69"/>
      <c r="F7" s="69"/>
      <c r="G7" s="69"/>
    </row>
    <row r="8" spans="1:7" ht="12.75" customHeight="1">
      <c r="A8" s="131" t="s">
        <v>24</v>
      </c>
      <c r="B8" s="134">
        <v>357.40163345400009</v>
      </c>
      <c r="C8" s="134">
        <v>886.53501920100007</v>
      </c>
      <c r="D8" s="134">
        <v>225.7052672144001</v>
      </c>
      <c r="E8" s="133" t="s">
        <v>35</v>
      </c>
      <c r="F8" s="134">
        <v>4.4649476736999993</v>
      </c>
      <c r="G8" s="137">
        <v>1474.1068675430997</v>
      </c>
    </row>
    <row r="9" spans="1:7" ht="12.75" customHeight="1">
      <c r="A9" s="127" t="s">
        <v>25</v>
      </c>
      <c r="B9" s="124">
        <v>285.99384013880001</v>
      </c>
      <c r="C9" s="124">
        <v>592.27590821640001</v>
      </c>
      <c r="D9" s="124">
        <v>70.295869863099995</v>
      </c>
      <c r="E9" s="102" t="s">
        <v>35</v>
      </c>
      <c r="F9" s="124">
        <v>0.90014943129999991</v>
      </c>
      <c r="G9" s="116">
        <v>949.4657676495998</v>
      </c>
    </row>
    <row r="10" spans="1:7" ht="12.75" customHeight="1">
      <c r="A10" s="127" t="s">
        <v>18</v>
      </c>
      <c r="B10" s="124">
        <v>13.653606400000001</v>
      </c>
      <c r="C10" s="124">
        <v>173.88883727769996</v>
      </c>
      <c r="D10" s="124">
        <v>276.03421324999999</v>
      </c>
      <c r="E10" s="124">
        <v>5.2030112280000003</v>
      </c>
      <c r="F10" s="124">
        <v>0.12484445519999998</v>
      </c>
      <c r="G10" s="116">
        <v>468.90451261090004</v>
      </c>
    </row>
    <row r="11" spans="1:7" ht="12.75" customHeight="1">
      <c r="A11" s="127" t="s">
        <v>28</v>
      </c>
      <c r="B11" s="124">
        <v>88.691166000000038</v>
      </c>
      <c r="C11" s="124">
        <v>118.7481135</v>
      </c>
      <c r="D11" s="124">
        <v>13.399900499999999</v>
      </c>
      <c r="E11" s="124">
        <v>1.6996559999999998</v>
      </c>
      <c r="F11" s="102" t="s">
        <v>35</v>
      </c>
      <c r="G11" s="116">
        <v>222.538836</v>
      </c>
    </row>
    <row r="12" spans="1:7" ht="12.75" customHeight="1">
      <c r="A12" s="127" t="s">
        <v>22</v>
      </c>
      <c r="B12" s="124">
        <v>20.413259513600003</v>
      </c>
      <c r="C12" s="124">
        <v>132.99374756570006</v>
      </c>
      <c r="D12" s="102" t="s">
        <v>35</v>
      </c>
      <c r="E12" s="102" t="s">
        <v>35</v>
      </c>
      <c r="F12" s="124" t="s">
        <v>259</v>
      </c>
      <c r="G12" s="116">
        <v>153.44178961690008</v>
      </c>
    </row>
    <row r="13" spans="1:7" ht="12.75" customHeight="1">
      <c r="A13" s="127" t="s">
        <v>53</v>
      </c>
      <c r="B13" s="124">
        <v>20.928294476400001</v>
      </c>
      <c r="C13" s="124">
        <v>107.71453116499998</v>
      </c>
      <c r="D13" s="102" t="s">
        <v>35</v>
      </c>
      <c r="E13" s="102" t="s">
        <v>35</v>
      </c>
      <c r="F13" s="124" t="s">
        <v>259</v>
      </c>
      <c r="G13" s="116">
        <v>128.66120887339997</v>
      </c>
    </row>
    <row r="14" spans="1:7" ht="12.75" customHeight="1">
      <c r="A14" s="127" t="s">
        <v>151</v>
      </c>
      <c r="B14" s="124">
        <v>38.489733016300001</v>
      </c>
      <c r="C14" s="124">
        <v>63.714976326399999</v>
      </c>
      <c r="D14" s="124">
        <v>15.101385840900001</v>
      </c>
      <c r="E14" s="102" t="s">
        <v>35</v>
      </c>
      <c r="F14" s="102" t="s">
        <v>35</v>
      </c>
      <c r="G14" s="116">
        <v>117.30609518360005</v>
      </c>
    </row>
    <row r="15" spans="1:7" ht="12.75" customHeight="1">
      <c r="A15" s="127" t="s">
        <v>27</v>
      </c>
      <c r="B15" s="124">
        <v>15.1683357662</v>
      </c>
      <c r="C15" s="124">
        <v>73.263989863300012</v>
      </c>
      <c r="D15" s="124">
        <v>2.6713192742</v>
      </c>
      <c r="E15" s="102" t="s">
        <v>35</v>
      </c>
      <c r="F15" s="124" t="s">
        <v>259</v>
      </c>
      <c r="G15" s="116">
        <v>91.107551006500003</v>
      </c>
    </row>
    <row r="16" spans="1:7" ht="12.75" customHeight="1">
      <c r="A16" s="127" t="s">
        <v>26</v>
      </c>
      <c r="B16" s="124">
        <v>14.140747807600004</v>
      </c>
      <c r="C16" s="124">
        <v>69.023139960999998</v>
      </c>
      <c r="D16" s="124">
        <v>2.5762853457999997</v>
      </c>
      <c r="E16" s="102" t="s">
        <v>35</v>
      </c>
      <c r="F16" s="124">
        <v>5.5165745200000019E-2</v>
      </c>
      <c r="G16" s="116">
        <v>85.795338859600022</v>
      </c>
    </row>
    <row r="17" spans="1:7" ht="12.75" customHeight="1">
      <c r="A17" s="127" t="s">
        <v>188</v>
      </c>
      <c r="B17" s="102" t="s">
        <v>35</v>
      </c>
      <c r="C17" s="124">
        <v>73.520179353800017</v>
      </c>
      <c r="D17" s="102" t="s">
        <v>35</v>
      </c>
      <c r="E17" s="102" t="s">
        <v>35</v>
      </c>
      <c r="F17" s="124">
        <v>1.7056075246</v>
      </c>
      <c r="G17" s="116">
        <v>75.225786878400001</v>
      </c>
    </row>
    <row r="18" spans="1:7" ht="12.75" customHeight="1">
      <c r="A18" s="127" t="s">
        <v>152</v>
      </c>
      <c r="B18" s="124">
        <v>22.128496499999997</v>
      </c>
      <c r="C18" s="124">
        <v>18.210599999999999</v>
      </c>
      <c r="D18" s="124">
        <v>33.987139499999998</v>
      </c>
      <c r="E18" s="102" t="s">
        <v>35</v>
      </c>
      <c r="F18" s="102" t="s">
        <v>35</v>
      </c>
      <c r="G18" s="116">
        <v>74.326236000000023</v>
      </c>
    </row>
    <row r="19" spans="1:7" ht="12.75" customHeight="1">
      <c r="A19" s="127" t="s">
        <v>91</v>
      </c>
      <c r="B19" s="124">
        <v>13.294368000000002</v>
      </c>
      <c r="C19" s="124">
        <v>54.259031300000004</v>
      </c>
      <c r="D19" s="124">
        <v>6.0235890000000012</v>
      </c>
      <c r="E19" s="102" t="s">
        <v>35</v>
      </c>
      <c r="F19" s="124" t="s">
        <v>259</v>
      </c>
      <c r="G19" s="116">
        <v>73.579188506799994</v>
      </c>
    </row>
    <row r="20" spans="1:7" ht="12.75" customHeight="1">
      <c r="A20" s="127" t="s">
        <v>21</v>
      </c>
      <c r="B20" s="124">
        <v>22.942442578800001</v>
      </c>
      <c r="C20" s="124">
        <v>39.818532404099997</v>
      </c>
      <c r="D20" s="124">
        <v>10.716945000000003</v>
      </c>
      <c r="E20" s="102" t="s">
        <v>35</v>
      </c>
      <c r="F20" s="124" t="s">
        <v>259</v>
      </c>
      <c r="G20" s="116">
        <v>73.480955982900014</v>
      </c>
    </row>
    <row r="21" spans="1:7" ht="12.75" customHeight="1">
      <c r="A21" s="127" t="s">
        <v>136</v>
      </c>
      <c r="B21" s="124">
        <v>18.279672122600001</v>
      </c>
      <c r="C21" s="124">
        <v>41.400713467799989</v>
      </c>
      <c r="D21" s="124">
        <v>6.1433848693000002</v>
      </c>
      <c r="E21" s="124">
        <v>0.97128000000000003</v>
      </c>
      <c r="F21" s="124" t="s">
        <v>259</v>
      </c>
      <c r="G21" s="116">
        <v>66.7962184597</v>
      </c>
    </row>
    <row r="22" spans="1:7" ht="12.75" customHeight="1">
      <c r="A22" s="127" t="s">
        <v>149</v>
      </c>
      <c r="B22" s="124">
        <v>17.314592366299998</v>
      </c>
      <c r="C22" s="124">
        <v>30.592889002199993</v>
      </c>
      <c r="D22" s="124">
        <v>4.2350591208999999</v>
      </c>
      <c r="E22" s="102" t="s">
        <v>35</v>
      </c>
      <c r="F22" s="102" t="s">
        <v>35</v>
      </c>
      <c r="G22" s="116">
        <v>52.142540489399991</v>
      </c>
    </row>
    <row r="23" spans="1:7" ht="12.75" customHeight="1">
      <c r="A23" s="127" t="s">
        <v>186</v>
      </c>
      <c r="B23" s="124">
        <v>21.204721500000002</v>
      </c>
      <c r="C23" s="124">
        <v>14.424809999999999</v>
      </c>
      <c r="D23" s="124">
        <v>1.9318499999999998</v>
      </c>
      <c r="E23" s="102" t="s">
        <v>35</v>
      </c>
      <c r="F23" s="102" t="s">
        <v>35</v>
      </c>
      <c r="G23" s="116">
        <v>37.561381500000003</v>
      </c>
    </row>
    <row r="24" spans="1:7" ht="12.75" customHeight="1">
      <c r="A24" s="127" t="s">
        <v>159</v>
      </c>
      <c r="B24" s="124">
        <v>1.4502040035000001</v>
      </c>
      <c r="C24" s="124">
        <v>33.42278937590001</v>
      </c>
      <c r="D24" s="102" t="s">
        <v>35</v>
      </c>
      <c r="E24" s="102" t="s">
        <v>35</v>
      </c>
      <c r="F24" s="124" t="s">
        <v>259</v>
      </c>
      <c r="G24" s="116">
        <v>34.876123441999994</v>
      </c>
    </row>
    <row r="25" spans="1:7" ht="12.75" customHeight="1">
      <c r="A25" s="127" t="s">
        <v>331</v>
      </c>
      <c r="B25" s="124">
        <v>14.449997999999999</v>
      </c>
      <c r="C25" s="124">
        <v>16.710785999999999</v>
      </c>
      <c r="D25" s="102" t="s">
        <v>35</v>
      </c>
      <c r="E25" s="102" t="s">
        <v>35</v>
      </c>
      <c r="F25" s="124">
        <v>0.17774600000000002</v>
      </c>
      <c r="G25" s="116">
        <v>31.338529999999999</v>
      </c>
    </row>
    <row r="26" spans="1:7" ht="12.75" customHeight="1">
      <c r="A26" s="127" t="s">
        <v>155</v>
      </c>
      <c r="B26" s="124">
        <v>6.5723459819999999</v>
      </c>
      <c r="C26" s="124">
        <v>19.482018698100003</v>
      </c>
      <c r="D26" s="124">
        <v>3.1674098201999996</v>
      </c>
      <c r="E26" s="102" t="s">
        <v>35</v>
      </c>
      <c r="F26" s="102" t="s">
        <v>35</v>
      </c>
      <c r="G26" s="116">
        <v>29.2217745003</v>
      </c>
    </row>
    <row r="27" spans="1:7" ht="12.75" customHeight="1">
      <c r="A27" s="127" t="s">
        <v>185</v>
      </c>
      <c r="B27" s="124">
        <v>11.646116176</v>
      </c>
      <c r="C27" s="124">
        <v>13.710518291199998</v>
      </c>
      <c r="D27" s="124">
        <v>3.5517348000000002</v>
      </c>
      <c r="E27" s="102" t="s">
        <v>35</v>
      </c>
      <c r="F27" s="102" t="s">
        <v>35</v>
      </c>
      <c r="G27" s="116">
        <v>28.908369267200005</v>
      </c>
    </row>
    <row r="28" spans="1:7" ht="12.75" customHeight="1">
      <c r="A28" s="127" t="s">
        <v>29</v>
      </c>
      <c r="B28" s="124">
        <v>3.1607832144000003</v>
      </c>
      <c r="C28" s="124">
        <v>25.159597521400006</v>
      </c>
      <c r="D28" s="124">
        <v>5.8525063999999996E-3</v>
      </c>
      <c r="E28" s="102" t="s">
        <v>35</v>
      </c>
      <c r="F28" s="124" t="s">
        <v>259</v>
      </c>
      <c r="G28" s="116">
        <v>28.333268446899996</v>
      </c>
    </row>
    <row r="29" spans="1:7" ht="12.75" customHeight="1">
      <c r="A29" s="130" t="s">
        <v>150</v>
      </c>
      <c r="B29" s="132">
        <v>12.1464705</v>
      </c>
      <c r="C29" s="132">
        <v>13.293737999999999</v>
      </c>
      <c r="D29" s="132">
        <v>1.7907090000000001</v>
      </c>
      <c r="E29" s="102" t="s">
        <v>35</v>
      </c>
      <c r="F29" s="135" t="s">
        <v>35</v>
      </c>
      <c r="G29" s="136">
        <v>27.230917499999997</v>
      </c>
    </row>
    <row r="30" spans="1:7" ht="12.75" customHeight="1">
      <c r="A30" s="127" t="s">
        <v>16</v>
      </c>
      <c r="B30" s="124">
        <v>1.0341</v>
      </c>
      <c r="C30" s="124">
        <v>12.487499999999999</v>
      </c>
      <c r="D30" s="124">
        <v>4.0502250000000002</v>
      </c>
      <c r="E30" s="102" t="s">
        <v>35</v>
      </c>
      <c r="F30" s="102" t="s">
        <v>35</v>
      </c>
      <c r="G30" s="116">
        <v>17.571824999999993</v>
      </c>
    </row>
    <row r="31" spans="1:7" ht="12.75" customHeight="1">
      <c r="A31" s="127" t="s">
        <v>153</v>
      </c>
      <c r="B31" s="124">
        <v>4.1273999999999997</v>
      </c>
      <c r="C31" s="124">
        <v>9.8042399999999983</v>
      </c>
      <c r="D31" s="124">
        <v>2.1788999999999996</v>
      </c>
      <c r="E31" s="102" t="s">
        <v>35</v>
      </c>
      <c r="F31" s="102" t="s">
        <v>35</v>
      </c>
      <c r="G31" s="116">
        <v>16.11054</v>
      </c>
    </row>
    <row r="32" spans="1:7" ht="12.75" customHeight="1">
      <c r="A32" s="127" t="s">
        <v>154</v>
      </c>
      <c r="B32" s="124">
        <v>6.0732359999999996</v>
      </c>
      <c r="C32" s="124">
        <v>6.6468689999999997</v>
      </c>
      <c r="D32" s="124">
        <v>0.89535450000000005</v>
      </c>
      <c r="E32" s="102" t="s">
        <v>35</v>
      </c>
      <c r="F32" s="102" t="s">
        <v>35</v>
      </c>
      <c r="G32" s="116">
        <v>13.615459499999998</v>
      </c>
    </row>
    <row r="33" spans="1:9" ht="12.75" customHeight="1">
      <c r="A33" s="127" t="s">
        <v>92</v>
      </c>
      <c r="B33" s="124">
        <v>4.008</v>
      </c>
      <c r="C33" s="124">
        <v>5.76</v>
      </c>
      <c r="D33" s="124">
        <v>0.38400000000000001</v>
      </c>
      <c r="E33" s="102" t="s">
        <v>35</v>
      </c>
      <c r="F33" s="102" t="s">
        <v>35</v>
      </c>
      <c r="G33" s="116">
        <v>10.152000000000001</v>
      </c>
    </row>
    <row r="34" spans="1:9" ht="12.75" customHeight="1">
      <c r="A34" s="127" t="s">
        <v>15</v>
      </c>
      <c r="B34" s="124">
        <v>2.6115555633999996</v>
      </c>
      <c r="C34" s="124">
        <v>4.5324506472000001</v>
      </c>
      <c r="D34" s="124">
        <v>1.7536267384999999</v>
      </c>
      <c r="E34" s="102" t="s">
        <v>35</v>
      </c>
      <c r="F34" s="102" t="s">
        <v>35</v>
      </c>
      <c r="G34" s="116">
        <v>8.8976329491000001</v>
      </c>
    </row>
    <row r="35" spans="1:9" ht="12.75" customHeight="1">
      <c r="A35" s="127" t="s">
        <v>234</v>
      </c>
      <c r="B35" s="124">
        <v>2.0833750000000002</v>
      </c>
      <c r="C35" s="124">
        <v>5.3860410520000004</v>
      </c>
      <c r="D35" s="124">
        <v>1.3016927</v>
      </c>
      <c r="E35" s="102" t="s">
        <v>35</v>
      </c>
      <c r="F35" s="102" t="s">
        <v>35</v>
      </c>
      <c r="G35" s="116">
        <v>8.7711087520000017</v>
      </c>
    </row>
    <row r="36" spans="1:9" ht="12.75" customHeight="1">
      <c r="A36" s="127" t="s">
        <v>157</v>
      </c>
      <c r="B36" s="124">
        <v>2.0249939999999995</v>
      </c>
      <c r="C36" s="124">
        <v>6.0866354999999999</v>
      </c>
      <c r="D36" s="124">
        <v>0.35206800000000005</v>
      </c>
      <c r="E36" s="102" t="s">
        <v>35</v>
      </c>
      <c r="F36" s="124">
        <v>0.18317250000000002</v>
      </c>
      <c r="G36" s="116">
        <v>8.6468699999999998</v>
      </c>
    </row>
    <row r="37" spans="1:9" ht="15" customHeight="1">
      <c r="A37" s="5"/>
      <c r="B37" s="5"/>
      <c r="C37" s="5"/>
      <c r="D37" s="5"/>
      <c r="E37" s="5"/>
      <c r="F37" s="5"/>
      <c r="G37" s="5"/>
      <c r="H37" s="17"/>
      <c r="I37" s="18"/>
    </row>
    <row r="38" spans="1:9" ht="12.75" customHeight="1">
      <c r="A38" s="299" t="s">
        <v>346</v>
      </c>
      <c r="B38" s="5"/>
      <c r="C38" s="5"/>
      <c r="D38" s="5"/>
      <c r="E38" s="5"/>
      <c r="F38" s="5"/>
      <c r="G38" s="5"/>
      <c r="H38" s="17"/>
      <c r="I38" s="18"/>
    </row>
    <row r="39" spans="1:9" ht="12.75" customHeight="1">
      <c r="A39" s="1"/>
      <c r="H39" s="17"/>
      <c r="I39" s="18"/>
    </row>
    <row r="40" spans="1:9" ht="12.75" customHeight="1">
      <c r="A40" s="29"/>
      <c r="B40" s="592" t="s">
        <v>43</v>
      </c>
      <c r="C40" s="592"/>
      <c r="D40" s="592"/>
      <c r="E40" s="592"/>
      <c r="F40" s="592"/>
      <c r="G40" s="123"/>
      <c r="H40" s="17"/>
      <c r="I40" s="18"/>
    </row>
    <row r="41" spans="1:9" ht="6" customHeight="1">
      <c r="A41" s="29"/>
      <c r="B41" s="32"/>
      <c r="C41" s="32"/>
      <c r="D41" s="32"/>
      <c r="E41" s="32"/>
      <c r="F41" s="32"/>
      <c r="G41" s="30"/>
      <c r="H41" s="17"/>
      <c r="I41" s="18"/>
    </row>
    <row r="42" spans="1:9" ht="12.75" customHeight="1">
      <c r="A42" s="281"/>
      <c r="B42" s="259"/>
      <c r="C42" s="259" t="s">
        <v>201</v>
      </c>
      <c r="D42" s="259"/>
      <c r="E42" s="259"/>
      <c r="F42" s="259"/>
      <c r="G42" s="293" t="s">
        <v>203</v>
      </c>
      <c r="H42" s="17"/>
      <c r="I42" s="18"/>
    </row>
    <row r="43" spans="1:9" ht="12.75" customHeight="1">
      <c r="A43" s="282" t="s">
        <v>33</v>
      </c>
      <c r="B43" s="259" t="s">
        <v>37</v>
      </c>
      <c r="C43" s="259" t="s">
        <v>202</v>
      </c>
      <c r="D43" s="259" t="s">
        <v>39</v>
      </c>
      <c r="E43" s="259" t="s">
        <v>40</v>
      </c>
      <c r="F43" s="259" t="s">
        <v>41</v>
      </c>
      <c r="G43" s="293" t="s">
        <v>47</v>
      </c>
      <c r="H43" s="17"/>
      <c r="I43" s="18"/>
    </row>
    <row r="44" spans="1:9" ht="3.75" customHeight="1">
      <c r="A44" s="5"/>
      <c r="B44" s="5"/>
      <c r="C44" s="5"/>
      <c r="D44" s="5"/>
      <c r="E44" s="5"/>
      <c r="F44" s="5"/>
      <c r="G44" s="5"/>
      <c r="H44" s="17"/>
      <c r="I44" s="18"/>
    </row>
    <row r="45" spans="1:9" ht="12.75" customHeight="1">
      <c r="A45" s="127" t="s">
        <v>20</v>
      </c>
      <c r="B45" s="124">
        <v>2.0249939999999995</v>
      </c>
      <c r="C45" s="124">
        <v>6.0866354999999999</v>
      </c>
      <c r="D45" s="124">
        <v>0.35206800000000005</v>
      </c>
      <c r="E45" s="102" t="s">
        <v>35</v>
      </c>
      <c r="F45" s="124">
        <v>0.14393549999999999</v>
      </c>
      <c r="G45" s="116">
        <v>8.6076329999999999</v>
      </c>
      <c r="H45" s="17"/>
      <c r="I45" s="18"/>
    </row>
    <row r="46" spans="1:9" ht="12.75" customHeight="1">
      <c r="A46" s="127" t="s">
        <v>13</v>
      </c>
      <c r="B46" s="124">
        <v>0.505860117</v>
      </c>
      <c r="C46" s="124">
        <v>6.9819915505000001</v>
      </c>
      <c r="D46" s="124">
        <v>0.92114475640000015</v>
      </c>
      <c r="E46" s="102" t="s">
        <v>35</v>
      </c>
      <c r="F46" s="124" t="s">
        <v>259</v>
      </c>
      <c r="G46" s="116">
        <v>8.4237000512999991</v>
      </c>
      <c r="H46" s="17"/>
      <c r="I46" s="18"/>
    </row>
    <row r="47" spans="1:9" ht="12.75" customHeight="1">
      <c r="A47" s="127" t="s">
        <v>156</v>
      </c>
      <c r="B47" s="102" t="s">
        <v>35</v>
      </c>
      <c r="C47" s="124">
        <v>2.0553119999999998</v>
      </c>
      <c r="D47" s="102" t="s">
        <v>35</v>
      </c>
      <c r="E47" s="102" t="s">
        <v>35</v>
      </c>
      <c r="F47" s="102" t="s">
        <v>35</v>
      </c>
      <c r="G47" s="116">
        <v>2.0553119999999998</v>
      </c>
      <c r="H47" s="17"/>
      <c r="I47" s="18"/>
    </row>
    <row r="48" spans="1:9" ht="12.75" customHeight="1">
      <c r="A48" s="127" t="s">
        <v>242</v>
      </c>
      <c r="B48" s="102" t="s">
        <v>35</v>
      </c>
      <c r="C48" s="124">
        <v>1.1974895999999999</v>
      </c>
      <c r="D48" s="102" t="s">
        <v>35</v>
      </c>
      <c r="E48" s="102" t="s">
        <v>35</v>
      </c>
      <c r="F48" s="102" t="s">
        <v>35</v>
      </c>
      <c r="G48" s="116">
        <v>1.1974895999999999</v>
      </c>
      <c r="H48" s="17"/>
      <c r="I48" s="18"/>
    </row>
    <row r="49" spans="1:9" ht="12.75" customHeight="1">
      <c r="A49" s="128" t="s">
        <v>14</v>
      </c>
      <c r="B49" s="104" t="s">
        <v>35</v>
      </c>
      <c r="C49" s="125">
        <v>0.67451349000000005</v>
      </c>
      <c r="D49" s="125">
        <v>0.16862837250000001</v>
      </c>
      <c r="E49" s="104" t="s">
        <v>35</v>
      </c>
      <c r="F49" s="104" t="s">
        <v>35</v>
      </c>
      <c r="G49" s="120">
        <v>0.84314186250000001</v>
      </c>
      <c r="H49" s="17"/>
      <c r="I49" s="18"/>
    </row>
    <row r="50" spans="1:9" ht="6" customHeight="1">
      <c r="A50" s="129"/>
      <c r="B50" s="79"/>
      <c r="C50" s="79"/>
      <c r="D50" s="79"/>
      <c r="E50" s="97"/>
      <c r="F50" s="97"/>
      <c r="G50" s="99"/>
      <c r="H50" s="17"/>
      <c r="I50" s="18"/>
    </row>
    <row r="51" spans="1:9" ht="12.75" customHeight="1">
      <c r="A51" s="283" t="s">
        <v>200</v>
      </c>
      <c r="B51" s="288">
        <v>1043.9643421969004</v>
      </c>
      <c r="C51" s="288">
        <v>2679.8641448306976</v>
      </c>
      <c r="D51" s="288">
        <v>689.69562297260018</v>
      </c>
      <c r="E51" s="288">
        <v>7.8739472280000005</v>
      </c>
      <c r="F51" s="288">
        <v>7.8439138038999978</v>
      </c>
      <c r="G51" s="289">
        <v>4429.2419710320937</v>
      </c>
      <c r="H51" s="17"/>
      <c r="I51" s="18"/>
    </row>
    <row r="52" spans="1:9" ht="15" customHeight="1">
      <c r="A52" s="5"/>
      <c r="B52" s="5"/>
      <c r="C52" s="5"/>
      <c r="D52" s="5"/>
      <c r="E52" s="5"/>
      <c r="F52" s="5"/>
      <c r="G52" s="5"/>
      <c r="H52" s="17"/>
      <c r="I52" s="18"/>
    </row>
    <row r="66" spans="1:7">
      <c r="A66" s="5"/>
      <c r="B66" s="16"/>
      <c r="C66" s="16"/>
      <c r="D66" s="16"/>
      <c r="E66" s="16"/>
      <c r="G66" s="16"/>
    </row>
    <row r="67" spans="1:7">
      <c r="A67" s="20"/>
      <c r="B67" s="21"/>
      <c r="C67" s="22"/>
      <c r="D67" s="22"/>
      <c r="E67" s="21"/>
      <c r="F67" s="20"/>
      <c r="G67" s="21"/>
    </row>
    <row r="106" spans="1:7">
      <c r="A106" s="5"/>
      <c r="B106" s="16"/>
      <c r="C106" s="16"/>
      <c r="D106" s="16"/>
      <c r="E106" s="16"/>
      <c r="G106" s="16"/>
    </row>
    <row r="107" spans="1:7">
      <c r="A107" s="20"/>
      <c r="B107" s="21"/>
      <c r="C107" s="22"/>
      <c r="D107" s="22"/>
      <c r="E107" s="21"/>
      <c r="F107" s="20"/>
      <c r="G107" s="23"/>
    </row>
    <row r="145" spans="1:7">
      <c r="A145" s="5"/>
      <c r="B145" s="16"/>
      <c r="C145" s="16"/>
      <c r="D145" s="16"/>
      <c r="E145" s="16"/>
      <c r="G145" s="16"/>
    </row>
    <row r="146" spans="1:7">
      <c r="A146" s="20"/>
      <c r="B146" s="21"/>
      <c r="C146" s="22"/>
      <c r="D146" s="22"/>
      <c r="E146" s="21"/>
      <c r="F146" s="20"/>
      <c r="G146" s="21"/>
    </row>
    <row r="183" spans="1:7">
      <c r="A183" s="5"/>
      <c r="B183" s="16"/>
      <c r="C183" s="16"/>
      <c r="D183" s="16"/>
      <c r="E183" s="16"/>
      <c r="G183" s="16"/>
    </row>
    <row r="184" spans="1:7">
      <c r="A184" s="20"/>
      <c r="B184" s="21"/>
      <c r="C184" s="22"/>
      <c r="D184" s="22"/>
      <c r="E184" s="21"/>
      <c r="F184" s="20"/>
      <c r="G184" s="21"/>
    </row>
    <row r="220" spans="1:7">
      <c r="A220" s="5"/>
      <c r="B220" s="16"/>
      <c r="C220" s="16"/>
      <c r="D220" s="16"/>
      <c r="E220" s="16"/>
      <c r="G220" s="16"/>
    </row>
    <row r="221" spans="1:7">
      <c r="A221" s="20"/>
      <c r="B221" s="22"/>
      <c r="C221" s="22"/>
      <c r="D221" s="22"/>
      <c r="E221" s="22"/>
    </row>
    <row r="265" spans="2:7">
      <c r="B265" s="16"/>
      <c r="C265" s="16"/>
      <c r="D265" s="16"/>
      <c r="E265" s="16"/>
      <c r="G265" s="16"/>
    </row>
  </sheetData>
  <sortState ref="A10:G43">
    <sortCondition descending="1" ref="G10"/>
  </sortState>
  <mergeCells count="2">
    <mergeCell ref="B3:F3"/>
    <mergeCell ref="B40:F40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1"/>
  <sheetViews>
    <sheetView showGridLines="0" zoomScaleNormal="100" workbookViewId="0">
      <selection activeCell="P1" sqref="P1"/>
    </sheetView>
  </sheetViews>
  <sheetFormatPr defaultRowHeight="12.75"/>
  <cols>
    <col min="1" max="1" width="20.7109375" style="473" customWidth="1"/>
    <col min="2" max="3" width="9.7109375" style="471" customWidth="1"/>
    <col min="4" max="4" width="9.7109375" style="472" customWidth="1"/>
    <col min="5" max="5" width="9.7109375" style="471" customWidth="1"/>
    <col min="6" max="6" width="9.7109375" style="472" customWidth="1"/>
    <col min="7" max="7" width="9.7109375" style="471" customWidth="1"/>
    <col min="8" max="8" width="9.7109375" style="472" customWidth="1"/>
    <col min="9" max="9" width="9.7109375" style="471" customWidth="1"/>
    <col min="10" max="10" width="9.7109375" style="472" customWidth="1"/>
    <col min="11" max="11" width="9.7109375" style="471" customWidth="1"/>
    <col min="12" max="12" width="9.7109375" style="472" customWidth="1"/>
    <col min="13" max="13" width="9.7109375" style="471" customWidth="1"/>
    <col min="14" max="14" width="6.28515625" style="471" customWidth="1"/>
    <col min="15" max="16384" width="9.140625" style="473"/>
  </cols>
  <sheetData>
    <row r="1" spans="1:14" s="469" customFormat="1" ht="15" customHeight="1">
      <c r="A1" s="466" t="s">
        <v>337</v>
      </c>
      <c r="B1" s="467"/>
      <c r="C1" s="467"/>
      <c r="D1" s="468"/>
      <c r="E1" s="467"/>
      <c r="F1" s="468"/>
      <c r="G1" s="467"/>
      <c r="H1" s="468"/>
      <c r="I1" s="467"/>
      <c r="J1" s="468"/>
      <c r="K1" s="467"/>
      <c r="L1" s="468"/>
      <c r="M1" s="467"/>
      <c r="N1" s="467"/>
    </row>
    <row r="2" spans="1:14" ht="15" customHeight="1">
      <c r="A2" s="470"/>
    </row>
    <row r="3" spans="1:14" ht="15" customHeight="1">
      <c r="A3" s="474"/>
      <c r="B3" s="596" t="s">
        <v>36</v>
      </c>
      <c r="C3" s="597"/>
      <c r="D3" s="597"/>
      <c r="E3" s="597"/>
      <c r="F3" s="597"/>
      <c r="G3" s="597"/>
      <c r="H3" s="597"/>
      <c r="I3" s="597"/>
      <c r="J3" s="597"/>
      <c r="K3" s="598"/>
      <c r="L3" s="475"/>
      <c r="M3" s="476"/>
      <c r="N3" s="477"/>
    </row>
    <row r="4" spans="1:14" ht="6" customHeight="1">
      <c r="A4" s="474"/>
      <c r="B4" s="476"/>
      <c r="C4" s="476"/>
      <c r="D4" s="478"/>
      <c r="E4" s="476"/>
      <c r="F4" s="478"/>
      <c r="G4" s="476"/>
      <c r="H4" s="478"/>
      <c r="I4" s="476"/>
      <c r="J4" s="478"/>
      <c r="K4" s="476"/>
      <c r="L4" s="478"/>
      <c r="M4" s="476"/>
      <c r="N4" s="477"/>
    </row>
    <row r="5" spans="1:14">
      <c r="A5" s="479"/>
      <c r="B5" s="599"/>
      <c r="C5" s="600"/>
      <c r="D5" s="601" t="s">
        <v>44</v>
      </c>
      <c r="E5" s="600"/>
      <c r="F5" s="601"/>
      <c r="G5" s="600"/>
      <c r="H5" s="601"/>
      <c r="I5" s="602"/>
      <c r="J5" s="601"/>
      <c r="K5" s="603"/>
      <c r="L5" s="604"/>
      <c r="M5" s="602"/>
      <c r="N5" s="480"/>
    </row>
    <row r="6" spans="1:14">
      <c r="A6" s="479"/>
      <c r="B6" s="599" t="s">
        <v>48</v>
      </c>
      <c r="C6" s="600"/>
      <c r="D6" s="601" t="s">
        <v>45</v>
      </c>
      <c r="E6" s="602"/>
      <c r="F6" s="601" t="s">
        <v>49</v>
      </c>
      <c r="G6" s="600"/>
      <c r="H6" s="601" t="s">
        <v>50</v>
      </c>
      <c r="I6" s="602"/>
      <c r="J6" s="601" t="s">
        <v>41</v>
      </c>
      <c r="K6" s="603"/>
      <c r="L6" s="604" t="s">
        <v>51</v>
      </c>
      <c r="M6" s="602"/>
      <c r="N6" s="480"/>
    </row>
    <row r="7" spans="1:14">
      <c r="A7" s="479" t="s">
        <v>33</v>
      </c>
      <c r="B7" s="481" t="s">
        <v>165</v>
      </c>
      <c r="C7" s="482" t="s">
        <v>162</v>
      </c>
      <c r="D7" s="483" t="s">
        <v>165</v>
      </c>
      <c r="E7" s="482" t="s">
        <v>162</v>
      </c>
      <c r="F7" s="483" t="s">
        <v>165</v>
      </c>
      <c r="G7" s="482" t="s">
        <v>162</v>
      </c>
      <c r="H7" s="483" t="s">
        <v>165</v>
      </c>
      <c r="I7" s="482" t="s">
        <v>162</v>
      </c>
      <c r="J7" s="483" t="s">
        <v>165</v>
      </c>
      <c r="K7" s="484" t="s">
        <v>162</v>
      </c>
      <c r="L7" s="485" t="s">
        <v>165</v>
      </c>
      <c r="M7" s="482" t="s">
        <v>162</v>
      </c>
      <c r="N7" s="470"/>
    </row>
    <row r="8" spans="1:14" ht="3.75" customHeight="1">
      <c r="A8" s="486"/>
      <c r="B8" s="487"/>
      <c r="C8" s="488"/>
      <c r="D8" s="489"/>
      <c r="E8" s="488"/>
      <c r="F8" s="489"/>
      <c r="G8" s="488"/>
      <c r="H8" s="489"/>
      <c r="I8" s="488"/>
      <c r="J8" s="489"/>
      <c r="K8" s="490"/>
      <c r="L8" s="491"/>
      <c r="M8" s="488"/>
      <c r="N8" s="470"/>
    </row>
    <row r="9" spans="1:14">
      <c r="A9" s="492" t="s">
        <v>150</v>
      </c>
      <c r="B9" s="493">
        <v>1</v>
      </c>
      <c r="C9" s="494">
        <v>5</v>
      </c>
      <c r="D9" s="495">
        <v>1</v>
      </c>
      <c r="E9" s="494">
        <v>2</v>
      </c>
      <c r="F9" s="495">
        <v>1</v>
      </c>
      <c r="G9" s="494">
        <v>3</v>
      </c>
      <c r="H9" s="495" t="s">
        <v>35</v>
      </c>
      <c r="I9" s="496" t="s">
        <v>35</v>
      </c>
      <c r="J9" s="495" t="s">
        <v>35</v>
      </c>
      <c r="K9" s="497" t="s">
        <v>35</v>
      </c>
      <c r="L9" s="580">
        <v>100</v>
      </c>
      <c r="M9" s="499">
        <v>3.3333333333333335</v>
      </c>
      <c r="N9" s="470"/>
    </row>
    <row r="10" spans="1:14">
      <c r="A10" s="492" t="s">
        <v>154</v>
      </c>
      <c r="B10" s="493">
        <v>1</v>
      </c>
      <c r="C10" s="500">
        <v>5</v>
      </c>
      <c r="D10" s="495">
        <v>1</v>
      </c>
      <c r="E10" s="500">
        <v>2</v>
      </c>
      <c r="F10" s="495">
        <v>1</v>
      </c>
      <c r="G10" s="500">
        <v>3</v>
      </c>
      <c r="H10" s="495" t="s">
        <v>35</v>
      </c>
      <c r="I10" s="501" t="s">
        <v>35</v>
      </c>
      <c r="J10" s="495" t="s">
        <v>35</v>
      </c>
      <c r="K10" s="502" t="s">
        <v>35</v>
      </c>
      <c r="L10" s="580">
        <v>100</v>
      </c>
      <c r="M10" s="503">
        <v>3.3333333333333335</v>
      </c>
      <c r="N10" s="470"/>
    </row>
    <row r="11" spans="1:14">
      <c r="A11" s="492" t="s">
        <v>29</v>
      </c>
      <c r="B11" s="493">
        <v>0.27468031973606094</v>
      </c>
      <c r="C11" s="500">
        <v>2</v>
      </c>
      <c r="D11" s="495">
        <v>0.92353521986547105</v>
      </c>
      <c r="E11" s="500">
        <v>2.0022649252259006</v>
      </c>
      <c r="F11" s="495">
        <v>6.3564801945154542E-2</v>
      </c>
      <c r="G11" s="500">
        <v>1</v>
      </c>
      <c r="H11" s="495" t="s">
        <v>35</v>
      </c>
      <c r="I11" s="501" t="s">
        <v>35</v>
      </c>
      <c r="J11" s="495">
        <v>0.95650597295287776</v>
      </c>
      <c r="K11" s="504">
        <v>1</v>
      </c>
      <c r="L11" s="580">
        <v>95.650597295287781</v>
      </c>
      <c r="M11" s="503">
        <v>1.4278269621900412</v>
      </c>
      <c r="N11" s="470"/>
    </row>
    <row r="12" spans="1:14">
      <c r="A12" s="505" t="s">
        <v>157</v>
      </c>
      <c r="B12" s="493">
        <v>1</v>
      </c>
      <c r="C12" s="500">
        <v>3</v>
      </c>
      <c r="D12" s="495">
        <v>1</v>
      </c>
      <c r="E12" s="500">
        <v>2</v>
      </c>
      <c r="F12" s="495">
        <v>1</v>
      </c>
      <c r="G12" s="500">
        <v>2</v>
      </c>
      <c r="H12" s="495" t="s">
        <v>35</v>
      </c>
      <c r="I12" s="501" t="s">
        <v>35</v>
      </c>
      <c r="J12" s="495">
        <v>1</v>
      </c>
      <c r="K12" s="504">
        <v>1</v>
      </c>
      <c r="L12" s="580">
        <v>100</v>
      </c>
      <c r="M12" s="503">
        <v>2</v>
      </c>
      <c r="N12" s="470"/>
    </row>
    <row r="13" spans="1:14">
      <c r="A13" s="505" t="s">
        <v>149</v>
      </c>
      <c r="B13" s="493">
        <v>0.77051678212204622</v>
      </c>
      <c r="C13" s="500">
        <v>2.1578655688385715</v>
      </c>
      <c r="D13" s="495">
        <v>1</v>
      </c>
      <c r="E13" s="500">
        <v>1.8500018283541155</v>
      </c>
      <c r="F13" s="495">
        <v>0.8462933724971492</v>
      </c>
      <c r="G13" s="500">
        <v>2.5234676974047492</v>
      </c>
      <c r="H13" s="495" t="s">
        <v>35</v>
      </c>
      <c r="I13" s="501" t="s">
        <v>35</v>
      </c>
      <c r="J13" s="495" t="s">
        <v>35</v>
      </c>
      <c r="K13" s="502" t="s">
        <v>35</v>
      </c>
      <c r="L13" s="580">
        <v>100</v>
      </c>
      <c r="M13" s="503">
        <v>2.1191100752818191</v>
      </c>
      <c r="N13" s="470"/>
    </row>
    <row r="14" spans="1:14">
      <c r="A14" s="505" t="s">
        <v>136</v>
      </c>
      <c r="B14" s="493">
        <v>0.97688488755516389</v>
      </c>
      <c r="C14" s="500">
        <v>1.8862057222743323</v>
      </c>
      <c r="D14" s="495">
        <v>0.97685888630382001</v>
      </c>
      <c r="E14" s="500">
        <v>2.2224575328569776</v>
      </c>
      <c r="F14" s="495">
        <v>0.79650878225394073</v>
      </c>
      <c r="G14" s="500">
        <v>2.377054501460651</v>
      </c>
      <c r="H14" s="495">
        <v>0.1403027522523457</v>
      </c>
      <c r="I14" s="500">
        <v>1</v>
      </c>
      <c r="J14" s="495">
        <v>0.1403027522523457</v>
      </c>
      <c r="K14" s="504">
        <v>2</v>
      </c>
      <c r="L14" s="580">
        <v>97.688488755516389</v>
      </c>
      <c r="M14" s="503">
        <v>2.009290703445167</v>
      </c>
      <c r="N14" s="470"/>
    </row>
    <row r="15" spans="1:14">
      <c r="A15" s="506" t="s">
        <v>13</v>
      </c>
      <c r="B15" s="493">
        <v>0.60948023698618947</v>
      </c>
      <c r="C15" s="500">
        <v>1</v>
      </c>
      <c r="D15" s="495">
        <v>1.0000301215892549</v>
      </c>
      <c r="E15" s="500">
        <v>1.1240156259688721</v>
      </c>
      <c r="F15" s="495">
        <v>0.89156444739295981</v>
      </c>
      <c r="G15" s="500">
        <v>1</v>
      </c>
      <c r="H15" s="495" t="s">
        <v>35</v>
      </c>
      <c r="I15" s="501" t="s">
        <v>35</v>
      </c>
      <c r="J15" s="495">
        <v>0.60948023698618947</v>
      </c>
      <c r="K15" s="504">
        <v>2</v>
      </c>
      <c r="L15" s="580">
        <v>100.00301215892549</v>
      </c>
      <c r="M15" s="503">
        <v>1.1446432986361639</v>
      </c>
      <c r="N15" s="470"/>
    </row>
    <row r="16" spans="1:14">
      <c r="A16" s="505" t="s">
        <v>14</v>
      </c>
      <c r="B16" s="493" t="s">
        <v>35</v>
      </c>
      <c r="C16" s="501" t="s">
        <v>35</v>
      </c>
      <c r="D16" s="495">
        <v>1</v>
      </c>
      <c r="E16" s="500">
        <v>1</v>
      </c>
      <c r="F16" s="495">
        <v>1</v>
      </c>
      <c r="G16" s="500">
        <v>1</v>
      </c>
      <c r="H16" s="495" t="s">
        <v>35</v>
      </c>
      <c r="I16" s="501" t="s">
        <v>35</v>
      </c>
      <c r="J16" s="495" t="s">
        <v>35</v>
      </c>
      <c r="K16" s="502" t="s">
        <v>35</v>
      </c>
      <c r="L16" s="580">
        <v>100</v>
      </c>
      <c r="M16" s="503">
        <v>1</v>
      </c>
      <c r="N16" s="470"/>
    </row>
    <row r="17" spans="1:14">
      <c r="A17" s="505" t="s">
        <v>335</v>
      </c>
      <c r="B17" s="493">
        <v>1</v>
      </c>
      <c r="C17" s="500">
        <v>3</v>
      </c>
      <c r="D17" s="495">
        <v>1</v>
      </c>
      <c r="E17" s="500">
        <v>2</v>
      </c>
      <c r="F17" s="495">
        <v>1</v>
      </c>
      <c r="G17" s="500">
        <v>4</v>
      </c>
      <c r="H17" s="495" t="s">
        <v>35</v>
      </c>
      <c r="I17" s="501" t="s">
        <v>35</v>
      </c>
      <c r="J17" s="495" t="s">
        <v>35</v>
      </c>
      <c r="K17" s="502" t="s">
        <v>35</v>
      </c>
      <c r="L17" s="580">
        <v>100</v>
      </c>
      <c r="M17" s="503">
        <v>3</v>
      </c>
      <c r="N17" s="470"/>
    </row>
    <row r="18" spans="1:14">
      <c r="A18" s="505" t="s">
        <v>16</v>
      </c>
      <c r="B18" s="493">
        <v>0.41079199303742375</v>
      </c>
      <c r="C18" s="500">
        <v>1</v>
      </c>
      <c r="D18" s="495">
        <v>0.96605744125326365</v>
      </c>
      <c r="E18" s="500">
        <v>1</v>
      </c>
      <c r="F18" s="495">
        <v>1</v>
      </c>
      <c r="G18" s="500">
        <v>2</v>
      </c>
      <c r="H18" s="495" t="s">
        <v>35</v>
      </c>
      <c r="I18" s="501" t="s">
        <v>35</v>
      </c>
      <c r="J18" s="495" t="s">
        <v>35</v>
      </c>
      <c r="K18" s="502" t="s">
        <v>35</v>
      </c>
      <c r="L18" s="580">
        <v>100</v>
      </c>
      <c r="M18" s="503">
        <v>1.4500000000000002</v>
      </c>
      <c r="N18" s="470"/>
    </row>
    <row r="19" spans="1:14">
      <c r="A19" s="505" t="s">
        <v>24</v>
      </c>
      <c r="B19" s="493">
        <v>0.95351586864092996</v>
      </c>
      <c r="C19" s="500">
        <v>2.0316314067144416</v>
      </c>
      <c r="D19" s="495">
        <v>0.99829917403037305</v>
      </c>
      <c r="E19" s="500">
        <v>3.4060944423107546</v>
      </c>
      <c r="F19" s="495">
        <v>0.9982962975042029</v>
      </c>
      <c r="G19" s="500">
        <v>2.5753544383362099</v>
      </c>
      <c r="H19" s="495" t="s">
        <v>35</v>
      </c>
      <c r="I19" s="501" t="s">
        <v>35</v>
      </c>
      <c r="J19" s="495">
        <v>0.99829326113906192</v>
      </c>
      <c r="K19" s="504">
        <v>1.0299927267637599</v>
      </c>
      <c r="L19" s="580">
        <v>99.830013287242949</v>
      </c>
      <c r="M19" s="503">
        <v>2.3752653722932031</v>
      </c>
      <c r="N19" s="470"/>
    </row>
    <row r="20" spans="1:14">
      <c r="A20" s="505" t="s">
        <v>185</v>
      </c>
      <c r="B20" s="493">
        <v>0.85603526483879799</v>
      </c>
      <c r="C20" s="500">
        <v>2.7032575881201044</v>
      </c>
      <c r="D20" s="495">
        <v>1</v>
      </c>
      <c r="E20" s="500">
        <v>2.029668328220859</v>
      </c>
      <c r="F20" s="495">
        <v>0.83536014281708515</v>
      </c>
      <c r="G20" s="500">
        <v>4.1981364227057814</v>
      </c>
      <c r="H20" s="495" t="s">
        <v>35</v>
      </c>
      <c r="I20" s="501" t="s">
        <v>35</v>
      </c>
      <c r="J20" s="495" t="s">
        <v>35</v>
      </c>
      <c r="K20" s="502" t="s">
        <v>35</v>
      </c>
      <c r="L20" s="580">
        <v>100</v>
      </c>
      <c r="M20" s="503">
        <v>2.7340833675694469</v>
      </c>
      <c r="N20" s="470"/>
    </row>
    <row r="21" spans="1:14">
      <c r="A21" s="505" t="s">
        <v>234</v>
      </c>
      <c r="B21" s="493">
        <v>0.66666666666666674</v>
      </c>
      <c r="C21" s="500">
        <v>4</v>
      </c>
      <c r="D21" s="495">
        <v>1</v>
      </c>
      <c r="E21" s="500">
        <v>2.5</v>
      </c>
      <c r="F21" s="495">
        <v>1</v>
      </c>
      <c r="G21" s="500">
        <v>2</v>
      </c>
      <c r="H21" s="495" t="s">
        <v>35</v>
      </c>
      <c r="I21" s="501" t="s">
        <v>35</v>
      </c>
      <c r="J21" s="495" t="s">
        <v>35</v>
      </c>
      <c r="K21" s="502" t="s">
        <v>35</v>
      </c>
      <c r="L21" s="580">
        <v>100</v>
      </c>
      <c r="M21" s="503">
        <v>2.6</v>
      </c>
      <c r="N21" s="470"/>
    </row>
    <row r="22" spans="1:14">
      <c r="A22" s="505" t="s">
        <v>156</v>
      </c>
      <c r="B22" s="493" t="s">
        <v>35</v>
      </c>
      <c r="C22" s="501" t="s">
        <v>35</v>
      </c>
      <c r="D22" s="495">
        <v>1</v>
      </c>
      <c r="E22" s="500">
        <v>1.6666666666666667</v>
      </c>
      <c r="F22" s="495" t="s">
        <v>35</v>
      </c>
      <c r="G22" s="501" t="s">
        <v>35</v>
      </c>
      <c r="H22" s="495" t="s">
        <v>35</v>
      </c>
      <c r="I22" s="501" t="s">
        <v>35</v>
      </c>
      <c r="J22" s="495" t="s">
        <v>35</v>
      </c>
      <c r="K22" s="502" t="s">
        <v>35</v>
      </c>
      <c r="L22" s="580">
        <v>100</v>
      </c>
      <c r="M22" s="503">
        <v>1.6666666666666667</v>
      </c>
      <c r="N22" s="470"/>
    </row>
    <row r="23" spans="1:14">
      <c r="A23" s="505" t="s">
        <v>53</v>
      </c>
      <c r="B23" s="493">
        <v>0.86247478538035605</v>
      </c>
      <c r="C23" s="500">
        <v>1.9453149385105188</v>
      </c>
      <c r="D23" s="495">
        <v>0.98810371855582746</v>
      </c>
      <c r="E23" s="500">
        <v>4.2519826837795351</v>
      </c>
      <c r="F23" s="495" t="s">
        <v>35</v>
      </c>
      <c r="G23" s="501" t="s">
        <v>35</v>
      </c>
      <c r="H23" s="495" t="s">
        <v>35</v>
      </c>
      <c r="I23" s="501" t="s">
        <v>35</v>
      </c>
      <c r="J23" s="495">
        <v>0.38332002025823558</v>
      </c>
      <c r="K23" s="504">
        <v>1</v>
      </c>
      <c r="L23" s="580">
        <v>98.812090400420132</v>
      </c>
      <c r="M23" s="503">
        <v>2.9642365159893465</v>
      </c>
      <c r="N23" s="470"/>
    </row>
    <row r="24" spans="1:14">
      <c r="A24" s="505" t="s">
        <v>28</v>
      </c>
      <c r="B24" s="493">
        <v>1</v>
      </c>
      <c r="C24" s="500">
        <v>4.333333333333333</v>
      </c>
      <c r="D24" s="495">
        <v>1</v>
      </c>
      <c r="E24" s="500">
        <v>1.6666666666666667</v>
      </c>
      <c r="F24" s="495">
        <v>1</v>
      </c>
      <c r="G24" s="500">
        <v>2.3333333333333335</v>
      </c>
      <c r="H24" s="495">
        <v>0.61538461538461542</v>
      </c>
      <c r="I24" s="500">
        <v>1</v>
      </c>
      <c r="J24" s="495" t="s">
        <v>35</v>
      </c>
      <c r="K24" s="502" t="s">
        <v>35</v>
      </c>
      <c r="L24" s="580">
        <v>100</v>
      </c>
      <c r="M24" s="503">
        <v>2.6</v>
      </c>
      <c r="N24" s="470"/>
    </row>
    <row r="25" spans="1:14">
      <c r="A25" s="505" t="s">
        <v>27</v>
      </c>
      <c r="B25" s="493">
        <v>0.64549194443142133</v>
      </c>
      <c r="C25" s="500">
        <v>3.3108160338060104</v>
      </c>
      <c r="D25" s="495">
        <v>1.0000289867614138</v>
      </c>
      <c r="E25" s="500">
        <v>2.4104806938047512</v>
      </c>
      <c r="F25" s="495">
        <v>0.30888427558297987</v>
      </c>
      <c r="G25" s="500">
        <v>1.4466329251315448</v>
      </c>
      <c r="H25" s="495" t="s">
        <v>35</v>
      </c>
      <c r="I25" s="501" t="s">
        <v>35</v>
      </c>
      <c r="J25" s="495">
        <v>0.89964267203447268</v>
      </c>
      <c r="K25" s="504">
        <v>1</v>
      </c>
      <c r="L25" s="580">
        <v>100.00289867614138</v>
      </c>
      <c r="M25" s="503">
        <v>2.0111947090589166</v>
      </c>
      <c r="N25" s="470"/>
    </row>
    <row r="26" spans="1:14">
      <c r="A26" s="505" t="s">
        <v>25</v>
      </c>
      <c r="B26" s="493">
        <v>0.65431552680206484</v>
      </c>
      <c r="C26" s="500">
        <v>2.630720962577223</v>
      </c>
      <c r="D26" s="495">
        <v>0.99675232182410833</v>
      </c>
      <c r="E26" s="500">
        <v>3.0551314207180895</v>
      </c>
      <c r="F26" s="495">
        <v>0.72619542307254981</v>
      </c>
      <c r="G26" s="500">
        <v>2.9705328391761348</v>
      </c>
      <c r="H26" s="495" t="s">
        <v>35</v>
      </c>
      <c r="I26" s="501" t="s">
        <v>35</v>
      </c>
      <c r="J26" s="495">
        <v>0.99674521071904065</v>
      </c>
      <c r="K26" s="504">
        <v>1.053085835371977</v>
      </c>
      <c r="L26" s="580">
        <v>99.675415035741224</v>
      </c>
      <c r="M26" s="503">
        <v>2.4219448148977376</v>
      </c>
      <c r="N26" s="470"/>
    </row>
    <row r="27" spans="1:14">
      <c r="A27" s="505" t="s">
        <v>20</v>
      </c>
      <c r="B27" s="493">
        <v>1</v>
      </c>
      <c r="C27" s="500">
        <v>3</v>
      </c>
      <c r="D27" s="495">
        <v>1</v>
      </c>
      <c r="E27" s="500">
        <v>2</v>
      </c>
      <c r="F27" s="495">
        <v>1</v>
      </c>
      <c r="G27" s="500">
        <v>2</v>
      </c>
      <c r="H27" s="495" t="s">
        <v>35</v>
      </c>
      <c r="I27" s="501" t="s">
        <v>35</v>
      </c>
      <c r="J27" s="495">
        <v>1</v>
      </c>
      <c r="K27" s="504">
        <v>1</v>
      </c>
      <c r="L27" s="580">
        <v>100</v>
      </c>
      <c r="M27" s="503">
        <v>2</v>
      </c>
      <c r="N27" s="470"/>
    </row>
    <row r="28" spans="1:14">
      <c r="A28" s="505" t="s">
        <v>186</v>
      </c>
      <c r="B28" s="493">
        <v>0.93605218141996127</v>
      </c>
      <c r="C28" s="500">
        <v>2.7692307692307692</v>
      </c>
      <c r="D28" s="495">
        <v>1</v>
      </c>
      <c r="E28" s="500">
        <v>1.9113924050632911</v>
      </c>
      <c r="F28" s="495">
        <v>0.93605218141996127</v>
      </c>
      <c r="G28" s="500">
        <v>3.6153846153846154</v>
      </c>
      <c r="H28" s="495" t="s">
        <v>35</v>
      </c>
      <c r="I28" s="501" t="s">
        <v>35</v>
      </c>
      <c r="J28" s="495" t="s">
        <v>35</v>
      </c>
      <c r="K28" s="502" t="s">
        <v>35</v>
      </c>
      <c r="L28" s="580">
        <v>100</v>
      </c>
      <c r="M28" s="503">
        <v>2.547770700636943</v>
      </c>
      <c r="N28" s="470"/>
    </row>
    <row r="29" spans="1:14">
      <c r="A29" s="505" t="s">
        <v>92</v>
      </c>
      <c r="B29" s="493">
        <v>1</v>
      </c>
      <c r="C29" s="500">
        <v>2</v>
      </c>
      <c r="D29" s="495">
        <v>1</v>
      </c>
      <c r="E29" s="500">
        <v>1</v>
      </c>
      <c r="F29" s="495">
        <v>1</v>
      </c>
      <c r="G29" s="500">
        <v>1</v>
      </c>
      <c r="H29" s="495" t="s">
        <v>35</v>
      </c>
      <c r="I29" s="501" t="s">
        <v>35</v>
      </c>
      <c r="J29" s="495" t="s">
        <v>35</v>
      </c>
      <c r="K29" s="502" t="s">
        <v>35</v>
      </c>
      <c r="L29" s="580">
        <v>100</v>
      </c>
      <c r="M29" s="503">
        <v>1.3333333333333333</v>
      </c>
      <c r="N29" s="470"/>
    </row>
    <row r="30" spans="1:14">
      <c r="A30" s="505" t="s">
        <v>242</v>
      </c>
      <c r="B30" s="493" t="s">
        <v>35</v>
      </c>
      <c r="C30" s="501" t="s">
        <v>35</v>
      </c>
      <c r="D30" s="495">
        <v>1</v>
      </c>
      <c r="E30" s="500">
        <v>2</v>
      </c>
      <c r="F30" s="495" t="s">
        <v>35</v>
      </c>
      <c r="G30" s="501" t="s">
        <v>35</v>
      </c>
      <c r="H30" s="495" t="s">
        <v>35</v>
      </c>
      <c r="I30" s="501" t="s">
        <v>35</v>
      </c>
      <c r="J30" s="495" t="s">
        <v>35</v>
      </c>
      <c r="K30" s="502" t="s">
        <v>35</v>
      </c>
      <c r="L30" s="580">
        <v>100</v>
      </c>
      <c r="M30" s="503">
        <v>2</v>
      </c>
      <c r="N30" s="470"/>
    </row>
    <row r="31" spans="1:14">
      <c r="A31" s="505" t="s">
        <v>153</v>
      </c>
      <c r="B31" s="493">
        <v>0.86092715231788075</v>
      </c>
      <c r="C31" s="500">
        <v>2.25</v>
      </c>
      <c r="D31" s="495">
        <v>1</v>
      </c>
      <c r="E31" s="500">
        <v>2.4285714285714284</v>
      </c>
      <c r="F31" s="495">
        <v>0.86092715231788075</v>
      </c>
      <c r="G31" s="500">
        <v>4.5</v>
      </c>
      <c r="H31" s="495" t="s">
        <v>35</v>
      </c>
      <c r="I31" s="501" t="s">
        <v>35</v>
      </c>
      <c r="J31" s="495" t="s">
        <v>35</v>
      </c>
      <c r="K31" s="502" t="s">
        <v>35</v>
      </c>
      <c r="L31" s="580">
        <v>100</v>
      </c>
      <c r="M31" s="503">
        <v>2.9333333333333336</v>
      </c>
      <c r="N31" s="470"/>
    </row>
    <row r="32" spans="1:14">
      <c r="A32" s="505" t="s">
        <v>336</v>
      </c>
      <c r="B32" s="493">
        <v>0.71861383163272263</v>
      </c>
      <c r="C32" s="500">
        <v>1.3157894736842106</v>
      </c>
      <c r="D32" s="495">
        <v>1</v>
      </c>
      <c r="E32" s="500">
        <v>2.1682242990654204</v>
      </c>
      <c r="F32" s="495" t="s">
        <v>35</v>
      </c>
      <c r="G32" s="501" t="s">
        <v>35</v>
      </c>
      <c r="H32" s="495" t="s">
        <v>35</v>
      </c>
      <c r="I32" s="501" t="s">
        <v>35</v>
      </c>
      <c r="J32" s="495">
        <v>1</v>
      </c>
      <c r="K32" s="504">
        <v>1</v>
      </c>
      <c r="L32" s="580">
        <v>100</v>
      </c>
      <c r="M32" s="503">
        <v>1.5016181229773462</v>
      </c>
      <c r="N32" s="470"/>
    </row>
    <row r="33" spans="1:14">
      <c r="A33" s="505" t="s">
        <v>187</v>
      </c>
      <c r="B33" s="493">
        <v>0.95067715043991952</v>
      </c>
      <c r="C33" s="500">
        <v>2.3465628515880601</v>
      </c>
      <c r="D33" s="495">
        <v>1</v>
      </c>
      <c r="E33" s="500">
        <v>1.6119877022314286</v>
      </c>
      <c r="F33" s="495">
        <v>0.94687413117231978</v>
      </c>
      <c r="G33" s="500">
        <v>2.6246609178925082</v>
      </c>
      <c r="H33" s="495" t="s">
        <v>35</v>
      </c>
      <c r="I33" s="501" t="s">
        <v>35</v>
      </c>
      <c r="J33" s="495" t="s">
        <v>35</v>
      </c>
      <c r="K33" s="502" t="s">
        <v>35</v>
      </c>
      <c r="L33" s="580">
        <v>100</v>
      </c>
      <c r="M33" s="503">
        <v>2.1301448457486827</v>
      </c>
      <c r="N33" s="470"/>
    </row>
    <row r="34" spans="1:14">
      <c r="A34" s="505" t="s">
        <v>159</v>
      </c>
      <c r="B34" s="493">
        <v>8.2241961353198834E-2</v>
      </c>
      <c r="C34" s="500">
        <v>1</v>
      </c>
      <c r="D34" s="495">
        <v>1</v>
      </c>
      <c r="E34" s="500">
        <v>3.5294039793532446</v>
      </c>
      <c r="F34" s="495" t="s">
        <v>35</v>
      </c>
      <c r="G34" s="501" t="s">
        <v>35</v>
      </c>
      <c r="H34" s="495" t="s">
        <v>35</v>
      </c>
      <c r="I34" s="501" t="s">
        <v>35</v>
      </c>
      <c r="J34" s="495">
        <v>8.2241961353198834E-2</v>
      </c>
      <c r="K34" s="504">
        <v>1</v>
      </c>
      <c r="L34" s="580">
        <v>100</v>
      </c>
      <c r="M34" s="503">
        <v>2.4576193623836882</v>
      </c>
      <c r="N34" s="470"/>
    </row>
    <row r="35" spans="1:14">
      <c r="A35" s="505" t="s">
        <v>26</v>
      </c>
      <c r="B35" s="493">
        <v>0.7042427317597526</v>
      </c>
      <c r="C35" s="500">
        <v>2.7994223479150371</v>
      </c>
      <c r="D35" s="495">
        <v>1.0000578736438339</v>
      </c>
      <c r="E35" s="500">
        <v>2.614313072221202</v>
      </c>
      <c r="F35" s="495">
        <v>0.26225473142189426</v>
      </c>
      <c r="G35" s="500">
        <v>1.6067341497369105</v>
      </c>
      <c r="H35" s="495" t="s">
        <v>35</v>
      </c>
      <c r="I35" s="501" t="s">
        <v>35</v>
      </c>
      <c r="J35" s="495">
        <v>1</v>
      </c>
      <c r="K35" s="504">
        <v>1</v>
      </c>
      <c r="L35" s="580">
        <v>100.00578736438339</v>
      </c>
      <c r="M35" s="503">
        <v>2.0347145882271263</v>
      </c>
      <c r="N35" s="470"/>
    </row>
    <row r="36" spans="1:14">
      <c r="A36" s="505" t="s">
        <v>22</v>
      </c>
      <c r="B36" s="493">
        <v>1.0000465749724676</v>
      </c>
      <c r="C36" s="500">
        <v>1.278016406822474</v>
      </c>
      <c r="D36" s="495">
        <v>1.0000646880252664</v>
      </c>
      <c r="E36" s="500">
        <v>3.0820313140869642</v>
      </c>
      <c r="F36" s="495" t="s">
        <v>35</v>
      </c>
      <c r="G36" s="501" t="s">
        <v>35</v>
      </c>
      <c r="H36" s="495" t="s">
        <v>35</v>
      </c>
      <c r="I36" s="501" t="s">
        <v>35</v>
      </c>
      <c r="J36" s="495">
        <v>0.98115576613958844</v>
      </c>
      <c r="K36" s="504">
        <v>1</v>
      </c>
      <c r="L36" s="580">
        <v>100.00646880252664</v>
      </c>
      <c r="M36" s="503">
        <v>2.0061658057924201</v>
      </c>
      <c r="N36" s="470"/>
    </row>
    <row r="37" spans="1:14">
      <c r="A37" s="505" t="s">
        <v>155</v>
      </c>
      <c r="B37" s="493">
        <v>0.91333432243426704</v>
      </c>
      <c r="C37" s="500">
        <v>2.894716897716866</v>
      </c>
      <c r="D37" s="495">
        <v>1</v>
      </c>
      <c r="E37" s="500">
        <v>1.7358548237371794</v>
      </c>
      <c r="F37" s="495">
        <v>1</v>
      </c>
      <c r="G37" s="500">
        <v>2.0943464577625828</v>
      </c>
      <c r="H37" s="495" t="s">
        <v>35</v>
      </c>
      <c r="I37" s="501" t="s">
        <v>35</v>
      </c>
      <c r="J37" s="495" t="s">
        <v>35</v>
      </c>
      <c r="K37" s="502" t="s">
        <v>35</v>
      </c>
      <c r="L37" s="580">
        <v>100</v>
      </c>
      <c r="M37" s="503">
        <v>2.0640026879784963</v>
      </c>
      <c r="N37" s="470"/>
    </row>
    <row r="38" spans="1:14" s="469" customFormat="1">
      <c r="A38" s="540"/>
      <c r="B38" s="508"/>
      <c r="C38" s="509"/>
      <c r="D38" s="510"/>
      <c r="E38" s="509"/>
      <c r="F38" s="510"/>
      <c r="G38" s="509"/>
      <c r="H38" s="510"/>
      <c r="I38" s="511"/>
      <c r="J38" s="510"/>
      <c r="K38" s="512"/>
      <c r="L38" s="513"/>
      <c r="M38" s="514"/>
      <c r="N38" s="541"/>
    </row>
    <row r="39" spans="1:14" s="469" customFormat="1">
      <c r="A39" s="540"/>
      <c r="B39" s="508"/>
      <c r="C39" s="509"/>
      <c r="D39" s="510"/>
      <c r="E39" s="509"/>
      <c r="F39" s="510"/>
      <c r="G39" s="509"/>
      <c r="H39" s="510"/>
      <c r="I39" s="511"/>
      <c r="J39" s="510"/>
      <c r="K39" s="512"/>
      <c r="L39" s="513"/>
      <c r="M39" s="514"/>
      <c r="N39" s="541"/>
    </row>
    <row r="40" spans="1:14" s="469" customFormat="1" ht="15">
      <c r="A40" s="466" t="s">
        <v>338</v>
      </c>
      <c r="B40" s="467"/>
      <c r="C40" s="467"/>
      <c r="D40" s="468"/>
      <c r="E40" s="467"/>
      <c r="F40" s="468"/>
      <c r="G40" s="467"/>
      <c r="H40" s="468"/>
      <c r="I40" s="467"/>
      <c r="J40" s="468"/>
      <c r="K40" s="467"/>
      <c r="L40" s="468"/>
      <c r="M40" s="467"/>
      <c r="N40" s="541"/>
    </row>
    <row r="41" spans="1:14" s="469" customFormat="1" ht="15" customHeight="1">
      <c r="A41" s="543" t="s">
        <v>339</v>
      </c>
      <c r="B41" s="471"/>
      <c r="C41" s="471"/>
      <c r="D41" s="472"/>
      <c r="E41" s="471"/>
      <c r="F41" s="472"/>
      <c r="G41" s="471"/>
      <c r="H41" s="472"/>
      <c r="I41" s="471"/>
      <c r="J41" s="472"/>
      <c r="K41" s="471"/>
      <c r="L41" s="472"/>
      <c r="M41" s="471"/>
      <c r="N41" s="541"/>
    </row>
    <row r="42" spans="1:14" s="469" customFormat="1" ht="15" customHeight="1">
      <c r="A42" s="470"/>
      <c r="B42" s="471"/>
      <c r="C42" s="471"/>
      <c r="D42" s="542"/>
      <c r="E42" s="471"/>
      <c r="F42" s="542"/>
      <c r="G42" s="471"/>
      <c r="H42" s="542"/>
      <c r="I42" s="471"/>
      <c r="J42" s="542"/>
      <c r="K42" s="471"/>
      <c r="L42" s="542"/>
      <c r="M42" s="471"/>
      <c r="N42" s="541"/>
    </row>
    <row r="43" spans="1:14" s="469" customFormat="1" ht="15" customHeight="1">
      <c r="A43" s="474"/>
      <c r="B43" s="596" t="s">
        <v>36</v>
      </c>
      <c r="C43" s="597"/>
      <c r="D43" s="597"/>
      <c r="E43" s="597"/>
      <c r="F43" s="597"/>
      <c r="G43" s="597"/>
      <c r="H43" s="597"/>
      <c r="I43" s="597"/>
      <c r="J43" s="597"/>
      <c r="K43" s="598"/>
      <c r="L43" s="475"/>
      <c r="M43" s="476"/>
      <c r="N43" s="541"/>
    </row>
    <row r="44" spans="1:14" s="469" customFormat="1" ht="6" customHeight="1">
      <c r="A44" s="474"/>
      <c r="B44" s="476"/>
      <c r="C44" s="476"/>
      <c r="D44" s="478"/>
      <c r="E44" s="476"/>
      <c r="F44" s="478"/>
      <c r="G44" s="476"/>
      <c r="H44" s="478"/>
      <c r="I44" s="476"/>
      <c r="J44" s="478"/>
      <c r="K44" s="476"/>
      <c r="L44" s="478"/>
      <c r="M44" s="476"/>
      <c r="N44" s="541"/>
    </row>
    <row r="45" spans="1:14" s="469" customFormat="1">
      <c r="A45" s="479"/>
      <c r="B45" s="599"/>
      <c r="C45" s="600"/>
      <c r="D45" s="601" t="s">
        <v>44</v>
      </c>
      <c r="E45" s="600"/>
      <c r="F45" s="601"/>
      <c r="G45" s="600"/>
      <c r="H45" s="601"/>
      <c r="I45" s="602"/>
      <c r="J45" s="601"/>
      <c r="K45" s="603"/>
      <c r="L45" s="604"/>
      <c r="M45" s="602"/>
      <c r="N45" s="541"/>
    </row>
    <row r="46" spans="1:14" s="469" customFormat="1">
      <c r="A46" s="479"/>
      <c r="B46" s="599" t="s">
        <v>48</v>
      </c>
      <c r="C46" s="600"/>
      <c r="D46" s="601" t="s">
        <v>45</v>
      </c>
      <c r="E46" s="602"/>
      <c r="F46" s="601" t="s">
        <v>49</v>
      </c>
      <c r="G46" s="600"/>
      <c r="H46" s="601" t="s">
        <v>50</v>
      </c>
      <c r="I46" s="602"/>
      <c r="J46" s="601" t="s">
        <v>41</v>
      </c>
      <c r="K46" s="603"/>
      <c r="L46" s="604" t="s">
        <v>51</v>
      </c>
      <c r="M46" s="602"/>
      <c r="N46" s="541"/>
    </row>
    <row r="47" spans="1:14" s="469" customFormat="1">
      <c r="A47" s="479" t="s">
        <v>33</v>
      </c>
      <c r="B47" s="481" t="s">
        <v>165</v>
      </c>
      <c r="C47" s="482" t="s">
        <v>162</v>
      </c>
      <c r="D47" s="483" t="s">
        <v>165</v>
      </c>
      <c r="E47" s="482" t="s">
        <v>162</v>
      </c>
      <c r="F47" s="483" t="s">
        <v>165</v>
      </c>
      <c r="G47" s="482" t="s">
        <v>162</v>
      </c>
      <c r="H47" s="483" t="s">
        <v>165</v>
      </c>
      <c r="I47" s="482" t="s">
        <v>162</v>
      </c>
      <c r="J47" s="483" t="s">
        <v>165</v>
      </c>
      <c r="K47" s="484" t="s">
        <v>162</v>
      </c>
      <c r="L47" s="485" t="s">
        <v>165</v>
      </c>
      <c r="M47" s="482" t="s">
        <v>162</v>
      </c>
      <c r="N47" s="541"/>
    </row>
    <row r="48" spans="1:14" s="469" customFormat="1" ht="3.75" customHeight="1">
      <c r="A48" s="540"/>
      <c r="B48" s="508"/>
      <c r="C48" s="509"/>
      <c r="D48" s="510"/>
      <c r="E48" s="509"/>
      <c r="F48" s="510"/>
      <c r="G48" s="509"/>
      <c r="H48" s="510"/>
      <c r="I48" s="511"/>
      <c r="J48" s="510"/>
      <c r="K48" s="512"/>
      <c r="L48" s="513"/>
      <c r="M48" s="514"/>
      <c r="N48" s="541"/>
    </row>
    <row r="49" spans="1:14">
      <c r="A49" s="505" t="s">
        <v>188</v>
      </c>
      <c r="B49" s="493" t="s">
        <v>35</v>
      </c>
      <c r="C49" s="501" t="s">
        <v>35</v>
      </c>
      <c r="D49" s="495">
        <v>0.83266387210782966</v>
      </c>
      <c r="E49" s="500">
        <v>1.6292628360490697</v>
      </c>
      <c r="F49" s="495" t="s">
        <v>35</v>
      </c>
      <c r="G49" s="501" t="s">
        <v>35</v>
      </c>
      <c r="H49" s="495" t="s">
        <v>35</v>
      </c>
      <c r="I49" s="501" t="s">
        <v>35</v>
      </c>
      <c r="J49" s="495">
        <v>0.83266387210782966</v>
      </c>
      <c r="K49" s="504">
        <v>1.3036205675081098</v>
      </c>
      <c r="L49" s="498">
        <v>83.266387210782966</v>
      </c>
      <c r="M49" s="503">
        <v>1.4664417017785898</v>
      </c>
      <c r="N49" s="470"/>
    </row>
    <row r="50" spans="1:14">
      <c r="A50" s="505" t="s">
        <v>91</v>
      </c>
      <c r="B50" s="493">
        <v>0.97493842494158278</v>
      </c>
      <c r="C50" s="500">
        <v>3.25</v>
      </c>
      <c r="D50" s="495">
        <v>1</v>
      </c>
      <c r="E50" s="500">
        <v>1.8043486767448838</v>
      </c>
      <c r="F50" s="495">
        <v>0.97493842494158278</v>
      </c>
      <c r="G50" s="500">
        <v>3.25</v>
      </c>
      <c r="H50" s="495" t="s">
        <v>35</v>
      </c>
      <c r="I50" s="501" t="s">
        <v>35</v>
      </c>
      <c r="J50" s="495">
        <v>0.14515935202509567</v>
      </c>
      <c r="K50" s="504">
        <v>1</v>
      </c>
      <c r="L50" s="498">
        <v>100</v>
      </c>
      <c r="M50" s="503">
        <v>2.4525519633519322</v>
      </c>
      <c r="N50" s="470"/>
    </row>
    <row r="51" spans="1:14">
      <c r="A51" s="505" t="s">
        <v>21</v>
      </c>
      <c r="B51" s="493">
        <v>1</v>
      </c>
      <c r="C51" s="500">
        <v>2.9004574639933756</v>
      </c>
      <c r="D51" s="495">
        <v>1</v>
      </c>
      <c r="E51" s="500">
        <v>4.0226288568830002</v>
      </c>
      <c r="F51" s="495">
        <v>0.24473080036587655</v>
      </c>
      <c r="G51" s="500">
        <v>2.5</v>
      </c>
      <c r="H51" s="495" t="s">
        <v>35</v>
      </c>
      <c r="I51" s="501" t="s">
        <v>35</v>
      </c>
      <c r="J51" s="495">
        <v>8.1593058565680665E-2</v>
      </c>
      <c r="K51" s="504">
        <v>1</v>
      </c>
      <c r="L51" s="498">
        <v>100</v>
      </c>
      <c r="M51" s="503">
        <v>3.1195888402466543</v>
      </c>
      <c r="N51" s="470"/>
    </row>
    <row r="52" spans="1:14">
      <c r="A52" s="505" t="s">
        <v>18</v>
      </c>
      <c r="B52" s="493">
        <v>1.3056888446664612E-2</v>
      </c>
      <c r="C52" s="500">
        <v>2</v>
      </c>
      <c r="D52" s="495">
        <v>0.99582068546593361</v>
      </c>
      <c r="E52" s="500">
        <v>1.5397470037541146</v>
      </c>
      <c r="F52" s="495">
        <v>0.18425277446392133</v>
      </c>
      <c r="G52" s="500">
        <v>2.9344231658256859</v>
      </c>
      <c r="H52" s="495">
        <v>0.27173511406067657</v>
      </c>
      <c r="I52" s="500">
        <v>1</v>
      </c>
      <c r="J52" s="495">
        <v>0.99581665660855656</v>
      </c>
      <c r="K52" s="504">
        <v>1</v>
      </c>
      <c r="L52" s="498">
        <v>99.582068546593362</v>
      </c>
      <c r="M52" s="503">
        <v>1.5817175226053124</v>
      </c>
      <c r="N52" s="470"/>
    </row>
    <row r="53" spans="1:14">
      <c r="A53" s="505" t="s">
        <v>152</v>
      </c>
      <c r="B53" s="493">
        <v>0.78744447112498495</v>
      </c>
      <c r="C53" s="500">
        <v>3</v>
      </c>
      <c r="D53" s="495">
        <v>1</v>
      </c>
      <c r="E53" s="500">
        <v>2.043478260869565</v>
      </c>
      <c r="F53" s="495">
        <v>1.0000450234121743</v>
      </c>
      <c r="G53" s="500">
        <v>2.7105263157894739</v>
      </c>
      <c r="H53" s="495" t="s">
        <v>35</v>
      </c>
      <c r="I53" s="501" t="s">
        <v>35</v>
      </c>
      <c r="J53" s="495" t="s">
        <v>35</v>
      </c>
      <c r="K53" s="502" t="s">
        <v>35</v>
      </c>
      <c r="L53" s="498">
        <v>100.00450234121743</v>
      </c>
      <c r="M53" s="503">
        <v>2.5822784810126582</v>
      </c>
      <c r="N53" s="470"/>
    </row>
    <row r="54" spans="1:14" ht="3.75" customHeight="1">
      <c r="A54" s="507"/>
      <c r="B54" s="508"/>
      <c r="C54" s="509"/>
      <c r="D54" s="510"/>
      <c r="E54" s="509"/>
      <c r="F54" s="510"/>
      <c r="G54" s="509"/>
      <c r="H54" s="510"/>
      <c r="I54" s="511"/>
      <c r="J54" s="510"/>
      <c r="K54" s="512"/>
      <c r="L54" s="513"/>
      <c r="M54" s="514"/>
      <c r="N54" s="470"/>
    </row>
    <row r="55" spans="1:14">
      <c r="A55" s="515" t="s">
        <v>334</v>
      </c>
      <c r="B55" s="516">
        <v>0.65859110074056926</v>
      </c>
      <c r="C55" s="517">
        <v>2.3177012210039374</v>
      </c>
      <c r="D55" s="518">
        <v>0.97958589154784725</v>
      </c>
      <c r="E55" s="517">
        <v>2.3772405103405037</v>
      </c>
      <c r="F55" s="518">
        <v>0.62168709819759349</v>
      </c>
      <c r="G55" s="517">
        <v>2.4724281251933093</v>
      </c>
      <c r="H55" s="518">
        <v>5.1896023598224233E-2</v>
      </c>
      <c r="I55" s="517">
        <v>1</v>
      </c>
      <c r="J55" s="518">
        <v>0.69930027925809646</v>
      </c>
      <c r="K55" s="519">
        <v>1.0701119714425165</v>
      </c>
      <c r="L55" s="520">
        <v>99.250815584552342</v>
      </c>
      <c r="M55" s="521">
        <v>2.1559012300389746</v>
      </c>
      <c r="N55" s="470"/>
    </row>
    <row r="56" spans="1:14" ht="15.75" customHeight="1">
      <c r="A56" s="522"/>
      <c r="B56" s="477"/>
      <c r="C56" s="523"/>
      <c r="D56" s="524"/>
      <c r="E56" s="523"/>
      <c r="F56" s="524"/>
      <c r="G56" s="523"/>
      <c r="H56" s="524"/>
      <c r="I56" s="523"/>
      <c r="J56" s="524"/>
      <c r="K56" s="523"/>
      <c r="L56" s="524"/>
      <c r="M56" s="523"/>
      <c r="N56" s="470"/>
    </row>
    <row r="57" spans="1:14">
      <c r="A57" s="522"/>
      <c r="B57" s="477"/>
      <c r="C57" s="523"/>
      <c r="D57" s="524"/>
      <c r="E57" s="523"/>
      <c r="F57" s="524"/>
      <c r="G57" s="523"/>
      <c r="H57" s="524"/>
      <c r="I57" s="523"/>
      <c r="J57" s="524"/>
      <c r="K57" s="523"/>
      <c r="L57" s="524"/>
      <c r="M57" s="523"/>
      <c r="N57" s="470"/>
    </row>
    <row r="58" spans="1:14">
      <c r="A58" s="522"/>
      <c r="B58" s="477"/>
      <c r="C58" s="523"/>
      <c r="D58" s="524"/>
      <c r="E58" s="523"/>
      <c r="F58" s="524"/>
      <c r="G58" s="523"/>
      <c r="H58" s="524"/>
      <c r="I58" s="523"/>
      <c r="J58" s="524"/>
      <c r="K58" s="523"/>
      <c r="L58" s="524"/>
      <c r="M58" s="523"/>
      <c r="N58" s="470"/>
    </row>
    <row r="59" spans="1:14">
      <c r="B59" s="473"/>
      <c r="C59" s="473"/>
      <c r="D59" s="525"/>
      <c r="E59" s="473"/>
      <c r="F59" s="525"/>
      <c r="G59" s="473"/>
      <c r="H59" s="526"/>
      <c r="I59" s="473"/>
      <c r="J59" s="525"/>
      <c r="K59" s="473"/>
      <c r="L59" s="525"/>
      <c r="M59" s="473"/>
      <c r="N59" s="527"/>
    </row>
    <row r="60" spans="1:14">
      <c r="B60" s="473"/>
      <c r="C60" s="473"/>
      <c r="D60" s="525"/>
      <c r="E60" s="473"/>
      <c r="F60" s="525"/>
      <c r="G60" s="473"/>
      <c r="H60" s="526"/>
      <c r="I60" s="473"/>
      <c r="J60" s="525"/>
      <c r="K60" s="473"/>
      <c r="L60" s="525"/>
      <c r="M60" s="473"/>
      <c r="N60" s="527"/>
    </row>
    <row r="61" spans="1:14">
      <c r="B61" s="473"/>
      <c r="C61" s="473"/>
      <c r="D61" s="525"/>
      <c r="E61" s="473"/>
      <c r="F61" s="525"/>
      <c r="G61" s="473"/>
      <c r="H61" s="526"/>
      <c r="I61" s="473"/>
      <c r="J61" s="525"/>
      <c r="K61" s="473"/>
      <c r="L61" s="525"/>
      <c r="M61" s="473"/>
      <c r="N61" s="527"/>
    </row>
    <row r="62" spans="1:14">
      <c r="B62" s="473"/>
      <c r="C62" s="473"/>
      <c r="D62" s="525"/>
      <c r="E62" s="473"/>
      <c r="F62" s="525"/>
      <c r="G62" s="473"/>
      <c r="H62" s="526"/>
      <c r="I62" s="473"/>
      <c r="J62" s="525"/>
      <c r="K62" s="473"/>
      <c r="L62" s="525"/>
      <c r="M62" s="473"/>
      <c r="N62" s="527"/>
    </row>
    <row r="63" spans="1:14" ht="15">
      <c r="B63" s="473"/>
      <c r="C63" s="473"/>
      <c r="D63" s="525"/>
      <c r="E63" s="473"/>
      <c r="F63" s="525"/>
      <c r="G63" s="473"/>
      <c r="H63" s="528"/>
      <c r="I63" s="473"/>
      <c r="J63" s="525"/>
      <c r="K63" s="473"/>
      <c r="L63" s="525"/>
      <c r="M63" s="473"/>
      <c r="N63" s="527"/>
    </row>
    <row r="64" spans="1:14" ht="15">
      <c r="B64" s="473"/>
      <c r="C64" s="473"/>
      <c r="D64" s="525"/>
      <c r="E64" s="473"/>
      <c r="F64" s="525"/>
      <c r="G64" s="473"/>
      <c r="H64" s="529"/>
      <c r="I64" s="473"/>
      <c r="J64" s="525"/>
      <c r="K64" s="473"/>
      <c r="L64" s="525"/>
      <c r="M64" s="473"/>
      <c r="N64" s="527"/>
    </row>
    <row r="65" spans="2:14" ht="15">
      <c r="B65" s="473"/>
      <c r="C65" s="473"/>
      <c r="D65" s="525"/>
      <c r="E65" s="473"/>
      <c r="F65" s="525"/>
      <c r="G65" s="473"/>
      <c r="H65" s="529"/>
      <c r="I65" s="473"/>
      <c r="J65" s="525"/>
      <c r="K65" s="473"/>
      <c r="L65" s="525"/>
      <c r="M65" s="473"/>
      <c r="N65" s="527"/>
    </row>
    <row r="66" spans="2:14" ht="15">
      <c r="B66" s="473"/>
      <c r="C66" s="473"/>
      <c r="D66" s="525"/>
      <c r="E66" s="473"/>
      <c r="F66" s="525"/>
      <c r="G66" s="473"/>
      <c r="H66" s="529"/>
      <c r="I66" s="473"/>
      <c r="J66" s="525"/>
      <c r="K66" s="473"/>
      <c r="L66" s="525"/>
      <c r="M66" s="473"/>
      <c r="N66" s="527"/>
    </row>
    <row r="67" spans="2:14" ht="15">
      <c r="B67" s="473"/>
      <c r="C67" s="473"/>
      <c r="D67" s="525"/>
      <c r="E67" s="473"/>
      <c r="F67" s="525"/>
      <c r="G67" s="473"/>
      <c r="H67" s="529"/>
      <c r="I67" s="473"/>
      <c r="J67" s="525"/>
      <c r="K67" s="473"/>
      <c r="L67" s="525"/>
      <c r="M67" s="473"/>
      <c r="N67" s="527"/>
    </row>
    <row r="68" spans="2:14" ht="15">
      <c r="B68" s="473"/>
      <c r="C68" s="473"/>
      <c r="D68" s="525"/>
      <c r="E68" s="473"/>
      <c r="F68" s="525"/>
      <c r="G68" s="473"/>
      <c r="H68" s="529"/>
      <c r="I68" s="473"/>
      <c r="J68" s="525"/>
      <c r="K68" s="473"/>
      <c r="L68" s="525"/>
      <c r="M68" s="473"/>
      <c r="N68" s="527"/>
    </row>
    <row r="69" spans="2:14" ht="15">
      <c r="B69" s="473"/>
      <c r="C69" s="473"/>
      <c r="D69" s="525"/>
      <c r="E69" s="473"/>
      <c r="F69" s="525"/>
      <c r="G69" s="473"/>
      <c r="H69" s="529"/>
      <c r="I69" s="473"/>
      <c r="J69" s="525"/>
      <c r="K69" s="473"/>
      <c r="L69" s="525"/>
      <c r="M69" s="473"/>
      <c r="N69" s="527"/>
    </row>
    <row r="70" spans="2:14" ht="15">
      <c r="B70" s="473"/>
      <c r="C70" s="473"/>
      <c r="D70" s="525"/>
      <c r="E70" s="473"/>
      <c r="F70" s="525"/>
      <c r="G70" s="473"/>
      <c r="H70" s="529"/>
      <c r="I70" s="473"/>
      <c r="J70" s="525"/>
      <c r="K70" s="473"/>
      <c r="L70" s="525"/>
      <c r="M70" s="473"/>
      <c r="N70" s="527"/>
    </row>
    <row r="71" spans="2:14" ht="15">
      <c r="B71" s="473"/>
      <c r="C71" s="473"/>
      <c r="D71" s="525"/>
      <c r="E71" s="473"/>
      <c r="F71" s="525"/>
      <c r="G71" s="473"/>
      <c r="H71" s="529"/>
      <c r="I71" s="473"/>
      <c r="J71" s="525"/>
      <c r="K71" s="473"/>
      <c r="L71" s="525"/>
      <c r="M71" s="473"/>
      <c r="N71" s="527"/>
    </row>
    <row r="72" spans="2:14" ht="15">
      <c r="B72" s="473"/>
      <c r="C72" s="473"/>
      <c r="D72" s="525"/>
      <c r="E72" s="473"/>
      <c r="F72" s="525"/>
      <c r="G72" s="473"/>
      <c r="H72" s="529"/>
      <c r="I72" s="473"/>
      <c r="J72" s="525"/>
      <c r="K72" s="473"/>
      <c r="L72" s="525"/>
      <c r="M72" s="473"/>
      <c r="N72" s="527"/>
    </row>
    <row r="73" spans="2:14" ht="15">
      <c r="B73" s="473"/>
      <c r="C73" s="473"/>
      <c r="D73" s="525"/>
      <c r="E73" s="473"/>
      <c r="F73" s="525"/>
      <c r="G73" s="473"/>
      <c r="H73" s="529"/>
      <c r="I73" s="473"/>
      <c r="J73" s="525"/>
      <c r="K73" s="473"/>
      <c r="L73" s="525"/>
      <c r="M73" s="473"/>
      <c r="N73" s="527"/>
    </row>
    <row r="74" spans="2:14" ht="15">
      <c r="B74" s="473"/>
      <c r="C74" s="473"/>
      <c r="D74" s="525"/>
      <c r="E74" s="473"/>
      <c r="F74" s="525"/>
      <c r="G74" s="473"/>
      <c r="H74" s="529"/>
      <c r="I74" s="473"/>
      <c r="J74" s="525"/>
      <c r="K74" s="473"/>
      <c r="L74" s="525"/>
      <c r="M74" s="473"/>
      <c r="N74" s="527"/>
    </row>
    <row r="75" spans="2:14" ht="15">
      <c r="B75" s="473"/>
      <c r="C75" s="473"/>
      <c r="D75" s="525"/>
      <c r="E75" s="473"/>
      <c r="F75" s="525"/>
      <c r="G75" s="473"/>
      <c r="H75" s="529"/>
      <c r="I75" s="473"/>
      <c r="J75" s="525"/>
      <c r="K75" s="473"/>
      <c r="L75" s="525"/>
      <c r="M75" s="473"/>
      <c r="N75" s="527"/>
    </row>
    <row r="76" spans="2:14" ht="15">
      <c r="B76" s="473"/>
      <c r="C76" s="473"/>
      <c r="D76" s="525"/>
      <c r="E76" s="473"/>
      <c r="F76" s="525"/>
      <c r="G76" s="473"/>
      <c r="H76" s="529"/>
      <c r="I76" s="473"/>
      <c r="J76" s="525"/>
      <c r="K76" s="473"/>
      <c r="L76" s="525"/>
      <c r="M76" s="473"/>
      <c r="N76" s="527"/>
    </row>
    <row r="77" spans="2:14" ht="15">
      <c r="B77" s="473"/>
      <c r="C77" s="473"/>
      <c r="D77" s="525"/>
      <c r="E77" s="473"/>
      <c r="F77" s="525"/>
      <c r="G77" s="473"/>
      <c r="H77" s="529"/>
      <c r="I77" s="473"/>
      <c r="J77" s="525"/>
      <c r="K77" s="473"/>
      <c r="L77" s="525"/>
      <c r="M77" s="473"/>
      <c r="N77" s="527"/>
    </row>
    <row r="78" spans="2:14" ht="15">
      <c r="B78" s="473"/>
      <c r="C78" s="473"/>
      <c r="D78" s="525"/>
      <c r="E78" s="473"/>
      <c r="F78" s="525"/>
      <c r="G78" s="473"/>
      <c r="H78" s="529"/>
      <c r="I78" s="473"/>
      <c r="J78" s="525"/>
      <c r="K78" s="473"/>
      <c r="L78" s="525"/>
      <c r="M78" s="473"/>
      <c r="N78" s="473"/>
    </row>
    <row r="79" spans="2:14" ht="15">
      <c r="B79" s="473"/>
      <c r="C79" s="473"/>
      <c r="D79" s="525"/>
      <c r="E79" s="473"/>
      <c r="F79" s="525"/>
      <c r="G79" s="473"/>
      <c r="H79" s="529"/>
      <c r="I79" s="473"/>
      <c r="J79" s="525"/>
      <c r="K79" s="473"/>
      <c r="L79" s="525"/>
      <c r="M79" s="473"/>
      <c r="N79" s="473"/>
    </row>
    <row r="80" spans="2:14" ht="15">
      <c r="B80" s="473"/>
      <c r="C80" s="473"/>
      <c r="D80" s="525"/>
      <c r="E80" s="473"/>
      <c r="F80" s="525"/>
      <c r="G80" s="473"/>
      <c r="H80" s="529"/>
      <c r="I80" s="473"/>
      <c r="J80" s="525"/>
      <c r="K80" s="473"/>
      <c r="L80" s="525"/>
      <c r="M80" s="473"/>
      <c r="N80" s="473"/>
    </row>
    <row r="81" spans="2:14" ht="15">
      <c r="B81" s="473"/>
      <c r="C81" s="473"/>
      <c r="D81" s="525"/>
      <c r="E81" s="473"/>
      <c r="F81" s="525"/>
      <c r="G81" s="473"/>
      <c r="H81" s="529"/>
      <c r="I81" s="473"/>
      <c r="J81" s="525"/>
      <c r="K81" s="473"/>
      <c r="L81" s="525"/>
      <c r="M81" s="473"/>
      <c r="N81" s="473"/>
    </row>
    <row r="82" spans="2:14" ht="15">
      <c r="B82" s="473"/>
      <c r="C82" s="473"/>
      <c r="D82" s="525"/>
      <c r="E82" s="473"/>
      <c r="F82" s="525"/>
      <c r="G82" s="473"/>
      <c r="H82" s="529"/>
      <c r="I82" s="473"/>
      <c r="J82" s="525"/>
      <c r="K82" s="473"/>
      <c r="L82" s="525"/>
      <c r="M82" s="473"/>
      <c r="N82" s="473"/>
    </row>
    <row r="83" spans="2:14" ht="15">
      <c r="B83" s="473"/>
      <c r="C83" s="473"/>
      <c r="D83" s="525"/>
      <c r="E83" s="473"/>
      <c r="F83" s="525"/>
      <c r="G83" s="473"/>
      <c r="H83" s="529"/>
      <c r="I83" s="473"/>
      <c r="J83" s="525"/>
      <c r="K83" s="473"/>
      <c r="L83" s="525"/>
      <c r="M83" s="473"/>
      <c r="N83" s="473"/>
    </row>
    <row r="84" spans="2:14" ht="15">
      <c r="B84" s="473"/>
      <c r="C84" s="473"/>
      <c r="D84" s="525"/>
      <c r="E84" s="473"/>
      <c r="F84" s="525"/>
      <c r="G84" s="473"/>
      <c r="H84" s="529"/>
      <c r="I84" s="473"/>
      <c r="J84" s="525"/>
      <c r="K84" s="473"/>
      <c r="L84" s="525"/>
      <c r="M84" s="473"/>
      <c r="N84" s="473"/>
    </row>
    <row r="85" spans="2:14" ht="15">
      <c r="B85" s="473"/>
      <c r="C85" s="473"/>
      <c r="D85" s="525"/>
      <c r="E85" s="473"/>
      <c r="F85" s="525"/>
      <c r="G85" s="473"/>
      <c r="H85" s="529"/>
      <c r="I85" s="473"/>
      <c r="J85" s="525"/>
      <c r="K85" s="473"/>
      <c r="L85" s="525"/>
      <c r="M85" s="473"/>
      <c r="N85" s="473"/>
    </row>
    <row r="86" spans="2:14" ht="15">
      <c r="B86" s="473"/>
      <c r="C86" s="473"/>
      <c r="D86" s="525"/>
      <c r="E86" s="473"/>
      <c r="F86" s="525"/>
      <c r="G86" s="473"/>
      <c r="H86" s="529"/>
      <c r="I86" s="473"/>
      <c r="J86" s="525"/>
      <c r="K86" s="473"/>
      <c r="L86" s="525"/>
      <c r="M86" s="473"/>
      <c r="N86" s="473"/>
    </row>
    <row r="87" spans="2:14" ht="15">
      <c r="B87" s="473"/>
      <c r="C87" s="473"/>
      <c r="D87" s="525"/>
      <c r="E87" s="473"/>
      <c r="F87" s="525"/>
      <c r="G87" s="473"/>
      <c r="H87" s="529"/>
      <c r="I87" s="473"/>
      <c r="J87" s="525"/>
      <c r="K87" s="473"/>
      <c r="L87" s="525"/>
      <c r="M87" s="473"/>
      <c r="N87" s="473"/>
    </row>
    <row r="88" spans="2:14" ht="15">
      <c r="B88" s="473"/>
      <c r="C88" s="473"/>
      <c r="D88" s="525"/>
      <c r="E88" s="473"/>
      <c r="F88" s="525"/>
      <c r="G88" s="473"/>
      <c r="H88" s="529"/>
      <c r="I88" s="473"/>
      <c r="J88" s="525"/>
      <c r="K88" s="473"/>
      <c r="L88" s="525"/>
      <c r="M88" s="473"/>
      <c r="N88" s="473"/>
    </row>
    <row r="89" spans="2:14" ht="15">
      <c r="B89" s="473"/>
      <c r="C89" s="473"/>
      <c r="D89" s="525"/>
      <c r="E89" s="473"/>
      <c r="F89" s="525"/>
      <c r="G89" s="473"/>
      <c r="H89" s="529"/>
      <c r="I89" s="473"/>
      <c r="J89" s="525"/>
      <c r="K89" s="473"/>
      <c r="L89" s="525"/>
      <c r="M89" s="473"/>
      <c r="N89" s="473"/>
    </row>
    <row r="90" spans="2:14" ht="15">
      <c r="B90" s="473"/>
      <c r="C90" s="473"/>
      <c r="D90" s="525"/>
      <c r="E90" s="473"/>
      <c r="F90" s="525"/>
      <c r="G90" s="473"/>
      <c r="H90" s="529"/>
      <c r="I90" s="473"/>
      <c r="J90" s="525"/>
      <c r="K90" s="473"/>
      <c r="L90" s="525"/>
      <c r="M90" s="473"/>
      <c r="N90" s="473"/>
    </row>
    <row r="91" spans="2:14" ht="15">
      <c r="B91" s="473"/>
      <c r="C91" s="473"/>
      <c r="D91" s="525"/>
      <c r="E91" s="473"/>
      <c r="F91" s="525"/>
      <c r="G91" s="473"/>
      <c r="H91" s="529"/>
      <c r="I91" s="473"/>
      <c r="J91" s="525"/>
      <c r="K91" s="473"/>
      <c r="L91" s="525"/>
      <c r="M91" s="473"/>
      <c r="N91" s="473"/>
    </row>
    <row r="92" spans="2:14" ht="15">
      <c r="B92" s="473"/>
      <c r="C92" s="473"/>
      <c r="D92" s="525"/>
      <c r="E92" s="473"/>
      <c r="F92" s="525"/>
      <c r="G92" s="473"/>
      <c r="H92" s="529"/>
      <c r="I92" s="473"/>
      <c r="J92" s="525"/>
      <c r="K92" s="473"/>
      <c r="L92" s="525"/>
      <c r="M92" s="473"/>
      <c r="N92" s="473"/>
    </row>
    <row r="93" spans="2:14" ht="15">
      <c r="B93" s="473"/>
      <c r="C93" s="473"/>
      <c r="D93" s="525"/>
      <c r="E93" s="473"/>
      <c r="F93" s="525"/>
      <c r="G93" s="473"/>
      <c r="H93" s="529"/>
      <c r="I93" s="473"/>
      <c r="J93" s="525"/>
      <c r="K93" s="473"/>
      <c r="L93" s="525"/>
      <c r="M93" s="473"/>
      <c r="N93" s="473"/>
    </row>
    <row r="94" spans="2:14" ht="15">
      <c r="B94" s="473"/>
      <c r="C94" s="473"/>
      <c r="D94" s="525"/>
      <c r="E94" s="473"/>
      <c r="F94" s="525"/>
      <c r="G94" s="473"/>
      <c r="H94" s="529"/>
      <c r="I94" s="473"/>
      <c r="J94" s="525"/>
      <c r="K94" s="473"/>
      <c r="L94" s="525"/>
      <c r="M94" s="473"/>
      <c r="N94" s="473"/>
    </row>
    <row r="95" spans="2:14" ht="15">
      <c r="B95" s="473"/>
      <c r="C95" s="473"/>
      <c r="D95" s="525"/>
      <c r="E95" s="473"/>
      <c r="F95" s="525"/>
      <c r="G95" s="473"/>
      <c r="H95" s="529"/>
      <c r="I95" s="473"/>
      <c r="J95" s="525"/>
      <c r="K95" s="473"/>
      <c r="L95" s="525"/>
      <c r="M95" s="473"/>
      <c r="N95" s="473"/>
    </row>
    <row r="96" spans="2:14" ht="16.5" customHeight="1">
      <c r="B96" s="473"/>
      <c r="C96" s="473"/>
      <c r="D96" s="525"/>
      <c r="E96" s="473"/>
      <c r="F96" s="525"/>
      <c r="G96" s="473"/>
      <c r="H96" s="529"/>
      <c r="I96" s="473"/>
      <c r="J96" s="525"/>
      <c r="K96" s="473"/>
      <c r="L96" s="525"/>
      <c r="M96" s="473"/>
      <c r="N96" s="473"/>
    </row>
    <row r="97" spans="1:14" ht="15">
      <c r="B97" s="473"/>
      <c r="C97" s="473"/>
      <c r="D97" s="525"/>
      <c r="E97" s="473"/>
      <c r="F97" s="525"/>
      <c r="G97" s="473"/>
      <c r="H97" s="529"/>
      <c r="I97" s="530"/>
      <c r="N97" s="473"/>
    </row>
    <row r="102" spans="1:14" ht="15">
      <c r="B102" s="531"/>
      <c r="C102" s="531"/>
      <c r="D102" s="528"/>
      <c r="E102" s="531"/>
      <c r="F102" s="528"/>
      <c r="G102" s="531"/>
      <c r="H102" s="528"/>
      <c r="I102" s="531"/>
      <c r="J102" s="528"/>
      <c r="K102" s="531"/>
      <c r="L102" s="528"/>
      <c r="M102" s="531"/>
      <c r="N102" s="531"/>
    </row>
    <row r="103" spans="1:14" ht="15">
      <c r="A103" s="532"/>
      <c r="B103" s="533"/>
      <c r="C103" s="533"/>
      <c r="D103" s="534"/>
      <c r="E103" s="533"/>
      <c r="F103" s="534"/>
      <c r="G103" s="533"/>
      <c r="H103" s="529"/>
      <c r="I103" s="533"/>
      <c r="J103" s="534"/>
      <c r="K103" s="533"/>
      <c r="L103" s="534"/>
      <c r="M103" s="533"/>
      <c r="N103" s="533"/>
    </row>
    <row r="132" spans="1:14" ht="15">
      <c r="B132" s="531"/>
      <c r="C132" s="531"/>
      <c r="D132" s="528"/>
      <c r="E132" s="531"/>
      <c r="F132" s="528"/>
      <c r="G132" s="531"/>
      <c r="H132" s="528"/>
      <c r="I132" s="531"/>
      <c r="J132" s="528"/>
      <c r="K132" s="531"/>
      <c r="L132" s="528"/>
      <c r="M132" s="531"/>
      <c r="N132" s="531"/>
    </row>
    <row r="133" spans="1:14" ht="15.75">
      <c r="A133" s="532"/>
      <c r="B133" s="533"/>
      <c r="C133" s="533"/>
      <c r="D133" s="534"/>
      <c r="E133" s="533"/>
      <c r="F133" s="534"/>
      <c r="G133" s="533"/>
      <c r="H133" s="529"/>
      <c r="I133" s="533"/>
      <c r="J133" s="534"/>
      <c r="K133" s="533"/>
      <c r="L133" s="534"/>
      <c r="M133" s="533"/>
      <c r="N133" s="535"/>
    </row>
    <row r="159" spans="1:14" ht="15">
      <c r="B159" s="531"/>
      <c r="C159" s="531"/>
      <c r="D159" s="528"/>
      <c r="E159" s="531"/>
      <c r="F159" s="528"/>
      <c r="G159" s="531"/>
      <c r="H159" s="528"/>
      <c r="I159" s="531"/>
      <c r="J159" s="528"/>
      <c r="K159" s="531"/>
      <c r="L159" s="528"/>
      <c r="M159" s="531"/>
      <c r="N159" s="531"/>
    </row>
    <row r="160" spans="1:14" ht="15">
      <c r="A160" s="532"/>
      <c r="B160" s="533"/>
      <c r="C160" s="533"/>
      <c r="D160" s="534"/>
      <c r="E160" s="533"/>
      <c r="F160" s="534"/>
      <c r="G160" s="533"/>
      <c r="H160" s="529"/>
      <c r="I160" s="533"/>
      <c r="J160" s="534"/>
      <c r="K160" s="533"/>
      <c r="L160" s="534"/>
      <c r="M160" s="533"/>
      <c r="N160" s="533"/>
    </row>
    <row r="188" spans="1:14" ht="15">
      <c r="B188" s="531"/>
      <c r="C188" s="531"/>
      <c r="D188" s="528"/>
      <c r="E188" s="531"/>
      <c r="F188" s="528"/>
      <c r="G188" s="531"/>
      <c r="H188" s="528"/>
      <c r="I188" s="531"/>
      <c r="J188" s="528"/>
      <c r="K188" s="531"/>
      <c r="L188" s="528"/>
      <c r="M188" s="531"/>
      <c r="N188" s="531"/>
    </row>
    <row r="189" spans="1:14" ht="15">
      <c r="A189" s="532"/>
      <c r="B189" s="533"/>
      <c r="C189" s="533"/>
      <c r="D189" s="534"/>
      <c r="E189" s="533"/>
      <c r="F189" s="534"/>
      <c r="G189" s="533"/>
      <c r="H189" s="534"/>
      <c r="I189" s="533"/>
      <c r="J189" s="534"/>
      <c r="K189" s="533"/>
      <c r="L189" s="534"/>
      <c r="M189" s="533"/>
      <c r="N189" s="533"/>
    </row>
    <row r="214" spans="1:14" ht="15">
      <c r="B214" s="531"/>
      <c r="C214" s="531"/>
      <c r="D214" s="528"/>
      <c r="E214" s="531"/>
      <c r="F214" s="528"/>
      <c r="G214" s="531"/>
      <c r="H214" s="528"/>
      <c r="I214" s="531"/>
      <c r="J214" s="528"/>
      <c r="K214" s="531"/>
      <c r="L214" s="528"/>
      <c r="M214" s="531"/>
      <c r="N214" s="531"/>
    </row>
    <row r="215" spans="1:14" ht="15">
      <c r="A215" s="532"/>
      <c r="B215" s="533"/>
      <c r="C215" s="533"/>
      <c r="D215" s="534"/>
      <c r="E215" s="533"/>
      <c r="F215" s="534"/>
      <c r="G215" s="533"/>
      <c r="H215" s="529"/>
      <c r="I215" s="533"/>
      <c r="J215" s="534"/>
      <c r="K215" s="533"/>
      <c r="L215" s="534"/>
      <c r="M215" s="533"/>
      <c r="N215" s="533"/>
    </row>
    <row r="243" spans="1:14" ht="15">
      <c r="B243" s="531"/>
      <c r="C243" s="531"/>
      <c r="D243" s="528"/>
      <c r="E243" s="531"/>
      <c r="F243" s="528"/>
      <c r="G243" s="531"/>
      <c r="H243" s="528"/>
      <c r="I243" s="531"/>
      <c r="J243" s="528"/>
      <c r="K243" s="531"/>
      <c r="L243" s="528"/>
      <c r="M243" s="531"/>
      <c r="N243" s="531"/>
    </row>
    <row r="244" spans="1:14" ht="15">
      <c r="A244" s="532"/>
      <c r="B244" s="533"/>
      <c r="C244" s="533"/>
      <c r="D244" s="534"/>
      <c r="E244" s="533"/>
      <c r="F244" s="534"/>
      <c r="G244" s="533"/>
      <c r="H244" s="529"/>
      <c r="I244" s="533"/>
      <c r="J244" s="534"/>
      <c r="K244" s="533"/>
      <c r="L244" s="534"/>
      <c r="M244" s="536"/>
      <c r="N244" s="533"/>
    </row>
    <row r="271" spans="1:14" ht="15">
      <c r="B271" s="531"/>
      <c r="C271" s="531"/>
      <c r="D271" s="528"/>
      <c r="E271" s="531"/>
      <c r="F271" s="528"/>
      <c r="G271" s="531"/>
      <c r="H271" s="528"/>
      <c r="I271" s="531"/>
      <c r="J271" s="528"/>
      <c r="K271" s="531"/>
      <c r="L271" s="528"/>
      <c r="M271" s="531"/>
      <c r="N271" s="531"/>
    </row>
    <row r="272" spans="1:14" ht="15">
      <c r="A272" s="532"/>
      <c r="B272" s="533"/>
      <c r="C272" s="533"/>
      <c r="D272" s="534"/>
      <c r="E272" s="533"/>
      <c r="F272" s="534"/>
      <c r="G272" s="533"/>
      <c r="H272" s="534"/>
      <c r="I272" s="533"/>
      <c r="J272" s="534"/>
      <c r="K272" s="533"/>
      <c r="L272" s="534"/>
      <c r="M272" s="537"/>
      <c r="N272" s="537"/>
    </row>
    <row r="300" spans="1:14" ht="15">
      <c r="B300" s="531"/>
      <c r="C300" s="531"/>
      <c r="D300" s="528"/>
      <c r="E300" s="531"/>
      <c r="F300" s="528"/>
      <c r="G300" s="531"/>
      <c r="H300" s="528"/>
      <c r="I300" s="531"/>
      <c r="J300" s="528"/>
      <c r="K300" s="531"/>
      <c r="L300" s="528"/>
      <c r="M300" s="531"/>
      <c r="N300" s="531"/>
    </row>
    <row r="301" spans="1:14" ht="15">
      <c r="A301" s="538"/>
      <c r="B301" s="537"/>
      <c r="C301" s="537"/>
      <c r="D301" s="534"/>
      <c r="E301" s="533"/>
      <c r="F301" s="534"/>
      <c r="G301" s="533"/>
      <c r="H301" s="534"/>
      <c r="I301" s="537"/>
      <c r="J301" s="534"/>
      <c r="K301" s="533"/>
      <c r="L301" s="534"/>
      <c r="M301" s="537"/>
      <c r="N301" s="537"/>
    </row>
    <row r="331" spans="1:14" ht="15">
      <c r="B331" s="531"/>
      <c r="C331" s="531"/>
      <c r="D331" s="528"/>
      <c r="E331" s="531"/>
      <c r="F331" s="528"/>
      <c r="G331" s="531"/>
      <c r="H331" s="528"/>
      <c r="I331" s="531"/>
      <c r="J331" s="528"/>
      <c r="K331" s="531"/>
      <c r="L331" s="528"/>
      <c r="M331" s="531"/>
      <c r="N331" s="531"/>
    </row>
    <row r="332" spans="1:14" ht="15">
      <c r="A332" s="539"/>
      <c r="B332" s="533"/>
      <c r="C332" s="533"/>
      <c r="D332" s="534"/>
      <c r="E332" s="533"/>
      <c r="F332" s="534"/>
      <c r="G332" s="533"/>
      <c r="H332" s="534"/>
      <c r="I332" s="537"/>
      <c r="J332" s="534"/>
      <c r="K332" s="533"/>
      <c r="L332" s="534"/>
      <c r="M332" s="537"/>
      <c r="N332" s="537"/>
    </row>
    <row r="361" spans="1:14" ht="15">
      <c r="B361" s="531"/>
      <c r="C361" s="531"/>
      <c r="D361" s="528"/>
      <c r="E361" s="531"/>
      <c r="F361" s="528"/>
      <c r="G361" s="531"/>
      <c r="H361" s="528"/>
      <c r="I361" s="531"/>
      <c r="J361" s="528"/>
      <c r="K361" s="531"/>
      <c r="L361" s="528"/>
      <c r="M361" s="531"/>
      <c r="N361" s="531"/>
    </row>
    <row r="362" spans="1:14" ht="15">
      <c r="A362" s="539"/>
      <c r="B362" s="537"/>
      <c r="C362" s="537"/>
      <c r="D362" s="534"/>
      <c r="E362" s="533"/>
      <c r="F362" s="534"/>
      <c r="G362" s="533"/>
      <c r="H362" s="534"/>
      <c r="I362" s="537"/>
      <c r="J362" s="534"/>
      <c r="K362" s="533"/>
      <c r="L362" s="534"/>
      <c r="M362" s="537"/>
      <c r="N362" s="537"/>
    </row>
    <row r="390" spans="1:14" ht="15">
      <c r="B390" s="531"/>
      <c r="C390" s="531"/>
      <c r="D390" s="528"/>
      <c r="E390" s="531"/>
      <c r="F390" s="528"/>
      <c r="G390" s="531"/>
      <c r="H390" s="528"/>
      <c r="I390" s="531"/>
      <c r="J390" s="528"/>
      <c r="K390" s="531"/>
      <c r="L390" s="528"/>
      <c r="M390" s="531"/>
      <c r="N390" s="531"/>
    </row>
    <row r="391" spans="1:14" ht="15">
      <c r="A391" s="539"/>
      <c r="B391" s="537"/>
      <c r="C391" s="537"/>
      <c r="D391" s="534"/>
      <c r="E391" s="533"/>
      <c r="F391" s="534"/>
      <c r="G391" s="533"/>
      <c r="H391" s="534"/>
      <c r="I391" s="537"/>
      <c r="J391" s="534"/>
      <c r="K391" s="533"/>
      <c r="L391" s="534"/>
      <c r="M391" s="537"/>
      <c r="N391" s="537"/>
    </row>
    <row r="420" spans="1:14" ht="15">
      <c r="B420" s="531"/>
      <c r="C420" s="531"/>
      <c r="D420" s="528"/>
      <c r="E420" s="531"/>
      <c r="F420" s="528"/>
      <c r="G420" s="531"/>
      <c r="H420" s="528"/>
      <c r="I420" s="531"/>
      <c r="J420" s="528"/>
      <c r="K420" s="531"/>
      <c r="L420" s="528"/>
      <c r="M420" s="531"/>
      <c r="N420" s="531"/>
    </row>
    <row r="421" spans="1:14" ht="15">
      <c r="A421" s="539"/>
      <c r="B421" s="537"/>
      <c r="C421" s="537"/>
      <c r="D421" s="534"/>
      <c r="E421" s="533"/>
      <c r="F421" s="534"/>
      <c r="G421" s="533"/>
      <c r="H421" s="534"/>
      <c r="I421" s="537"/>
      <c r="J421" s="534"/>
      <c r="K421" s="533"/>
      <c r="L421" s="534"/>
      <c r="M421" s="537"/>
      <c r="N421" s="537"/>
    </row>
    <row r="448" spans="2:14" ht="15">
      <c r="B448" s="531"/>
      <c r="C448" s="531"/>
      <c r="D448" s="528"/>
      <c r="E448" s="531"/>
      <c r="F448" s="528"/>
      <c r="G448" s="531"/>
      <c r="H448" s="528"/>
      <c r="I448" s="531"/>
      <c r="J448" s="528"/>
      <c r="K448" s="531"/>
      <c r="L448" s="528"/>
      <c r="M448" s="531"/>
      <c r="N448" s="531"/>
    </row>
    <row r="449" spans="1:14" ht="15">
      <c r="A449" s="539"/>
      <c r="B449" s="537"/>
      <c r="C449" s="533"/>
      <c r="D449" s="534"/>
      <c r="E449" s="533"/>
      <c r="F449" s="534"/>
      <c r="G449" s="533"/>
      <c r="H449" s="534"/>
      <c r="I449" s="537"/>
      <c r="J449" s="534"/>
      <c r="K449" s="533"/>
      <c r="L449" s="534"/>
      <c r="M449" s="537"/>
      <c r="N449" s="537"/>
    </row>
    <row r="479" spans="1:14" ht="15">
      <c r="B479" s="531"/>
      <c r="C479" s="531"/>
      <c r="D479" s="528"/>
      <c r="E479" s="531"/>
      <c r="F479" s="528"/>
      <c r="G479" s="531"/>
      <c r="H479" s="528"/>
      <c r="I479" s="531"/>
      <c r="J479" s="528"/>
      <c r="K479" s="531"/>
      <c r="L479" s="528"/>
      <c r="M479" s="531"/>
      <c r="N479" s="531"/>
    </row>
    <row r="480" spans="1:14" ht="15">
      <c r="A480" s="539"/>
      <c r="B480" s="537"/>
      <c r="C480" s="537"/>
      <c r="D480" s="534"/>
      <c r="E480" s="537"/>
      <c r="F480" s="534"/>
      <c r="G480" s="533"/>
      <c r="H480" s="534"/>
      <c r="I480" s="537"/>
      <c r="J480" s="534"/>
      <c r="K480" s="533"/>
      <c r="L480" s="534"/>
      <c r="M480" s="537"/>
      <c r="N480" s="537"/>
    </row>
    <row r="507" spans="1:14" ht="15">
      <c r="B507" s="531"/>
      <c r="C507" s="531"/>
      <c r="D507" s="528"/>
      <c r="E507" s="531"/>
      <c r="F507" s="528"/>
      <c r="G507" s="531"/>
      <c r="H507" s="528"/>
      <c r="I507" s="531"/>
      <c r="J507" s="528"/>
      <c r="K507" s="531"/>
      <c r="L507" s="528"/>
      <c r="M507" s="531"/>
      <c r="N507" s="531"/>
    </row>
    <row r="508" spans="1:14" ht="15">
      <c r="A508" s="539"/>
      <c r="B508" s="537"/>
      <c r="C508" s="537"/>
      <c r="D508" s="534"/>
      <c r="E508" s="533"/>
      <c r="F508" s="534"/>
      <c r="G508" s="533"/>
      <c r="H508" s="534"/>
      <c r="I508" s="537"/>
      <c r="J508" s="534"/>
      <c r="K508" s="533"/>
      <c r="L508" s="534"/>
      <c r="M508" s="537"/>
      <c r="N508" s="537"/>
    </row>
    <row r="536" spans="1:14" ht="15">
      <c r="B536" s="531"/>
      <c r="C536" s="531"/>
      <c r="D536" s="528"/>
      <c r="E536" s="531"/>
      <c r="F536" s="528"/>
      <c r="G536" s="531"/>
      <c r="H536" s="528"/>
      <c r="I536" s="531"/>
      <c r="J536" s="528"/>
      <c r="K536" s="531"/>
      <c r="L536" s="528"/>
      <c r="M536" s="531"/>
      <c r="N536" s="531"/>
    </row>
    <row r="537" spans="1:14" ht="15">
      <c r="A537" s="539"/>
      <c r="B537" s="537"/>
      <c r="C537" s="533"/>
      <c r="D537" s="534"/>
      <c r="E537" s="533"/>
      <c r="F537" s="534"/>
      <c r="G537" s="533"/>
      <c r="H537" s="534"/>
      <c r="I537" s="537"/>
      <c r="J537" s="534"/>
      <c r="K537" s="533"/>
      <c r="L537" s="534"/>
      <c r="M537" s="537"/>
      <c r="N537" s="537"/>
    </row>
    <row r="565" spans="1:14" ht="15">
      <c r="B565" s="531"/>
      <c r="C565" s="531"/>
      <c r="D565" s="528"/>
      <c r="E565" s="531"/>
      <c r="F565" s="528"/>
      <c r="G565" s="531"/>
      <c r="H565" s="528"/>
      <c r="I565" s="531"/>
      <c r="J565" s="528"/>
      <c r="K565" s="531"/>
      <c r="L565" s="528"/>
      <c r="M565" s="531"/>
      <c r="N565" s="531"/>
    </row>
    <row r="566" spans="1:14" ht="15">
      <c r="A566" s="539"/>
      <c r="B566" s="533"/>
      <c r="C566" s="533"/>
      <c r="D566" s="534"/>
      <c r="E566" s="533"/>
      <c r="F566" s="534"/>
      <c r="G566" s="533"/>
      <c r="H566" s="534"/>
      <c r="I566" s="537"/>
    </row>
    <row r="596" spans="2:14" ht="15">
      <c r="B596" s="531"/>
      <c r="C596" s="531"/>
      <c r="D596" s="528"/>
      <c r="E596" s="531"/>
      <c r="F596" s="528"/>
      <c r="G596" s="531"/>
      <c r="H596" s="528"/>
      <c r="I596" s="531"/>
      <c r="J596" s="528"/>
      <c r="K596" s="531"/>
      <c r="L596" s="528"/>
      <c r="M596" s="531"/>
      <c r="N596" s="531"/>
    </row>
    <row r="628" spans="2:14" ht="15">
      <c r="B628" s="531"/>
      <c r="C628" s="531"/>
      <c r="D628" s="528"/>
      <c r="E628" s="531"/>
      <c r="F628" s="528"/>
      <c r="G628" s="531"/>
      <c r="H628" s="528"/>
      <c r="I628" s="531"/>
      <c r="J628" s="528"/>
      <c r="K628" s="531"/>
      <c r="L628" s="528"/>
      <c r="M628" s="531"/>
      <c r="N628" s="531"/>
    </row>
    <row r="661" spans="2:14" ht="15">
      <c r="B661" s="531" t="s">
        <v>169</v>
      </c>
      <c r="C661" s="531" t="s">
        <v>39</v>
      </c>
      <c r="D661" s="528" t="s">
        <v>40</v>
      </c>
      <c r="E661" s="531" t="s">
        <v>170</v>
      </c>
      <c r="F661" s="528" t="s">
        <v>161</v>
      </c>
      <c r="G661" s="531" t="s">
        <v>171</v>
      </c>
      <c r="H661" s="528" t="s">
        <v>41</v>
      </c>
      <c r="I661" s="531" t="s">
        <v>42</v>
      </c>
      <c r="J661" s="528" t="s">
        <v>170</v>
      </c>
      <c r="K661" s="531" t="s">
        <v>161</v>
      </c>
      <c r="L661" s="528" t="s">
        <v>171</v>
      </c>
      <c r="M661" s="531" t="s">
        <v>41</v>
      </c>
      <c r="N661" s="531" t="s">
        <v>42</v>
      </c>
    </row>
  </sheetData>
  <mergeCells count="26">
    <mergeCell ref="L45:M45"/>
    <mergeCell ref="B46:C46"/>
    <mergeCell ref="D46:E46"/>
    <mergeCell ref="F46:G46"/>
    <mergeCell ref="H46:I46"/>
    <mergeCell ref="J46:K46"/>
    <mergeCell ref="L46:M46"/>
    <mergeCell ref="B43:K43"/>
    <mergeCell ref="B45:C45"/>
    <mergeCell ref="D45:E45"/>
    <mergeCell ref="F45:G45"/>
    <mergeCell ref="H45:I45"/>
    <mergeCell ref="J45:K45"/>
    <mergeCell ref="L5:M5"/>
    <mergeCell ref="B6:C6"/>
    <mergeCell ref="D6:E6"/>
    <mergeCell ref="F6:G6"/>
    <mergeCell ref="H6:I6"/>
    <mergeCell ref="J6:K6"/>
    <mergeCell ref="L6:M6"/>
    <mergeCell ref="B3:K3"/>
    <mergeCell ref="B5:C5"/>
    <mergeCell ref="D5:E5"/>
    <mergeCell ref="F5:G5"/>
    <mergeCell ref="H5:I5"/>
    <mergeCell ref="J5:K5"/>
  </mergeCells>
  <pageMargins left="0.74803149606299213" right="0.74803149606299213" top="0.98425196850393704" bottom="0.98425196850393704" header="0.51181102362204722" footer="0.51181102362204722"/>
  <pageSetup paperSize="8" scale="1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13"/>
  <sheetViews>
    <sheetView showGridLines="0" zoomScaleNormal="100" zoomScaleSheetLayoutView="100" workbookViewId="0">
      <selection activeCell="P1" sqref="P1"/>
    </sheetView>
  </sheetViews>
  <sheetFormatPr defaultRowHeight="15"/>
  <cols>
    <col min="1" max="1" width="30" style="144" customWidth="1"/>
    <col min="2" max="2" width="9.140625" style="141" customWidth="1"/>
    <col min="3" max="7" width="9.140625" style="141"/>
    <col min="8" max="8" width="12.7109375" style="141" customWidth="1"/>
    <col min="9" max="13" width="9.140625" style="141"/>
    <col min="14" max="14" width="10.7109375" style="142" customWidth="1"/>
    <col min="15" max="16384" width="9.140625" style="143"/>
  </cols>
  <sheetData>
    <row r="1" spans="1:14">
      <c r="A1" s="139" t="s">
        <v>420</v>
      </c>
      <c r="B1" s="140"/>
      <c r="C1" s="140"/>
      <c r="D1" s="140"/>
      <c r="E1" s="140"/>
      <c r="F1" s="140"/>
      <c r="G1" s="140"/>
      <c r="H1" s="140"/>
    </row>
    <row r="2" spans="1:14">
      <c r="B2" s="145"/>
    </row>
    <row r="3" spans="1:14">
      <c r="B3" s="605" t="s">
        <v>33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</row>
    <row r="4" spans="1:14" ht="6" customHeight="1">
      <c r="B4" s="145"/>
    </row>
    <row r="5" spans="1:14" s="146" customFormat="1" ht="15.75" customHeight="1">
      <c r="A5" s="608" t="s">
        <v>232</v>
      </c>
      <c r="B5" s="606" t="s">
        <v>204</v>
      </c>
      <c r="C5" s="606" t="s">
        <v>29</v>
      </c>
      <c r="D5" s="606" t="s">
        <v>90</v>
      </c>
      <c r="E5" s="606" t="s">
        <v>54</v>
      </c>
      <c r="F5" s="606" t="s">
        <v>205</v>
      </c>
      <c r="G5" s="606" t="s">
        <v>28</v>
      </c>
      <c r="H5" s="606" t="s">
        <v>206</v>
      </c>
      <c r="I5" s="606" t="s">
        <v>27</v>
      </c>
      <c r="J5" s="606" t="s">
        <v>207</v>
      </c>
      <c r="K5" s="606" t="s">
        <v>140</v>
      </c>
      <c r="L5" s="606" t="s">
        <v>139</v>
      </c>
      <c r="M5" s="606" t="s">
        <v>208</v>
      </c>
      <c r="N5" s="610" t="s">
        <v>209</v>
      </c>
    </row>
    <row r="6" spans="1:14" s="147" customFormat="1" ht="15.75" customHeight="1">
      <c r="A6" s="609"/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11"/>
    </row>
    <row r="7" spans="1:14" s="151" customFormat="1" ht="6" customHeight="1">
      <c r="A7" s="148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</row>
    <row r="8" spans="1:14" s="151" customFormat="1" ht="19.5" customHeight="1">
      <c r="A8" s="465" t="s">
        <v>37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50"/>
    </row>
    <row r="9" spans="1:14" s="151" customFormat="1" ht="3.75" customHeight="1">
      <c r="A9" s="152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</row>
    <row r="10" spans="1:14" ht="12.75" customHeight="1">
      <c r="A10" s="153" t="s">
        <v>55</v>
      </c>
      <c r="B10" s="154">
        <v>80.593400000000003</v>
      </c>
      <c r="C10" s="155" t="s">
        <v>35</v>
      </c>
      <c r="D10" s="156">
        <v>30.35117614</v>
      </c>
      <c r="E10" s="154">
        <v>37.205571159999998</v>
      </c>
      <c r="F10" s="154">
        <v>21.581825540000001</v>
      </c>
      <c r="G10" s="156">
        <v>112.29780000000002</v>
      </c>
      <c r="H10" s="157">
        <v>5.6649000000000003</v>
      </c>
      <c r="I10" s="156">
        <v>25.022371939999999</v>
      </c>
      <c r="J10" s="156">
        <v>72.842399999999998</v>
      </c>
      <c r="K10" s="154">
        <v>4.8560999999999996</v>
      </c>
      <c r="L10" s="154" t="s">
        <v>35</v>
      </c>
      <c r="M10" s="155" t="s">
        <v>35</v>
      </c>
      <c r="N10" s="562">
        <f t="shared" ref="N10:N31" si="0">SUM(B10:M10)</f>
        <v>390.41554478000006</v>
      </c>
    </row>
    <row r="11" spans="1:14" ht="12.75" customHeight="1">
      <c r="A11" s="158" t="s">
        <v>210</v>
      </c>
      <c r="B11" s="159" t="s">
        <v>35</v>
      </c>
      <c r="C11" s="160" t="s">
        <v>35</v>
      </c>
      <c r="D11" s="160" t="s">
        <v>35</v>
      </c>
      <c r="E11" s="159" t="s">
        <v>35</v>
      </c>
      <c r="F11" s="159" t="s">
        <v>35</v>
      </c>
      <c r="G11" s="160" t="s">
        <v>35</v>
      </c>
      <c r="H11" s="161">
        <v>4.8560999999999996</v>
      </c>
      <c r="I11" s="160" t="s">
        <v>35</v>
      </c>
      <c r="J11" s="160" t="s">
        <v>35</v>
      </c>
      <c r="K11" s="159" t="s">
        <v>35</v>
      </c>
      <c r="L11" s="159" t="s">
        <v>35</v>
      </c>
      <c r="M11" s="160" t="s">
        <v>35</v>
      </c>
      <c r="N11" s="563">
        <f t="shared" si="0"/>
        <v>4.8560999999999996</v>
      </c>
    </row>
    <row r="12" spans="1:14" ht="12.75" customHeight="1">
      <c r="A12" s="158" t="s">
        <v>116</v>
      </c>
      <c r="B12" s="159">
        <v>73.190100000000001</v>
      </c>
      <c r="C12" s="160" t="s">
        <v>35</v>
      </c>
      <c r="D12" s="162">
        <v>246.15810753999997</v>
      </c>
      <c r="E12" s="159">
        <v>1.2141</v>
      </c>
      <c r="F12" s="159">
        <v>5.0584737999999998</v>
      </c>
      <c r="G12" s="160" t="s">
        <v>35</v>
      </c>
      <c r="H12" s="161" t="s">
        <v>35</v>
      </c>
      <c r="I12" s="160" t="s">
        <v>35</v>
      </c>
      <c r="J12" s="162">
        <v>120.88246504999999</v>
      </c>
      <c r="K12" s="159" t="s">
        <v>35</v>
      </c>
      <c r="L12" s="159" t="s">
        <v>35</v>
      </c>
      <c r="M12" s="160" t="s">
        <v>35</v>
      </c>
      <c r="N12" s="563">
        <f t="shared" si="0"/>
        <v>446.50324638999996</v>
      </c>
    </row>
    <row r="13" spans="1:14" ht="12.75" customHeight="1">
      <c r="A13" s="158" t="s">
        <v>98</v>
      </c>
      <c r="B13" s="159">
        <v>50.668290409999997</v>
      </c>
      <c r="C13" s="160" t="s">
        <v>35</v>
      </c>
      <c r="D13" s="162">
        <v>173.24376899999999</v>
      </c>
      <c r="E13" s="159" t="s">
        <v>35</v>
      </c>
      <c r="F13" s="159" t="s">
        <v>35</v>
      </c>
      <c r="G13" s="160" t="s">
        <v>35</v>
      </c>
      <c r="H13" s="161" t="s">
        <v>35</v>
      </c>
      <c r="I13" s="160" t="s">
        <v>35</v>
      </c>
      <c r="J13" s="162">
        <v>54</v>
      </c>
      <c r="K13" s="159">
        <v>4.8560999999999996</v>
      </c>
      <c r="L13" s="159" t="s">
        <v>35</v>
      </c>
      <c r="M13" s="162">
        <v>8</v>
      </c>
      <c r="N13" s="563">
        <f t="shared" si="0"/>
        <v>290.76815941000001</v>
      </c>
    </row>
    <row r="14" spans="1:14" ht="12.75" customHeight="1">
      <c r="A14" s="158" t="s">
        <v>56</v>
      </c>
      <c r="B14" s="159" t="s">
        <v>35</v>
      </c>
      <c r="C14" s="160" t="s">
        <v>35</v>
      </c>
      <c r="D14" s="160" t="s">
        <v>35</v>
      </c>
      <c r="E14" s="159">
        <v>0.25971140000000004</v>
      </c>
      <c r="F14" s="159">
        <v>2.6017425200000002</v>
      </c>
      <c r="G14" s="160" t="s">
        <v>35</v>
      </c>
      <c r="H14" s="161" t="s">
        <v>35</v>
      </c>
      <c r="I14" s="160" t="s">
        <v>35</v>
      </c>
      <c r="J14" s="160" t="s">
        <v>35</v>
      </c>
      <c r="K14" s="159" t="s">
        <v>35</v>
      </c>
      <c r="L14" s="159" t="s">
        <v>35</v>
      </c>
      <c r="M14" s="160" t="s">
        <v>35</v>
      </c>
      <c r="N14" s="563">
        <f t="shared" si="0"/>
        <v>2.8614539200000002</v>
      </c>
    </row>
    <row r="15" spans="1:14" ht="12.75" customHeight="1">
      <c r="A15" s="158" t="s">
        <v>99</v>
      </c>
      <c r="B15" s="159">
        <v>45.830100000000002</v>
      </c>
      <c r="C15" s="160" t="s">
        <v>35</v>
      </c>
      <c r="D15" s="160" t="s">
        <v>35</v>
      </c>
      <c r="E15" s="159">
        <v>0.60704999999999998</v>
      </c>
      <c r="F15" s="159">
        <v>3.7096134899999997</v>
      </c>
      <c r="G15" s="160" t="s">
        <v>35</v>
      </c>
      <c r="H15" s="161">
        <v>1.3490269800000001</v>
      </c>
      <c r="I15" s="160" t="s">
        <v>35</v>
      </c>
      <c r="J15" s="160" t="s">
        <v>35</v>
      </c>
      <c r="K15" s="159" t="s">
        <v>35</v>
      </c>
      <c r="L15" s="159" t="s">
        <v>35</v>
      </c>
      <c r="M15" s="160" t="s">
        <v>35</v>
      </c>
      <c r="N15" s="563">
        <f t="shared" si="0"/>
        <v>51.495790470000003</v>
      </c>
    </row>
    <row r="16" spans="1:14" ht="12.75" customHeight="1">
      <c r="A16" s="158" t="s">
        <v>57</v>
      </c>
      <c r="B16" s="159" t="s">
        <v>35</v>
      </c>
      <c r="C16" s="160" t="s">
        <v>35</v>
      </c>
      <c r="D16" s="160" t="s">
        <v>35</v>
      </c>
      <c r="E16" s="159">
        <v>4.5</v>
      </c>
      <c r="F16" s="159" t="s">
        <v>35</v>
      </c>
      <c r="G16" s="160" t="s">
        <v>35</v>
      </c>
      <c r="H16" s="161" t="s">
        <v>35</v>
      </c>
      <c r="I16" s="160" t="s">
        <v>35</v>
      </c>
      <c r="J16" s="160" t="s">
        <v>35</v>
      </c>
      <c r="K16" s="159" t="s">
        <v>35</v>
      </c>
      <c r="L16" s="159" t="s">
        <v>35</v>
      </c>
      <c r="M16" s="160" t="s">
        <v>35</v>
      </c>
      <c r="N16" s="563">
        <f t="shared" si="0"/>
        <v>4.5</v>
      </c>
    </row>
    <row r="17" spans="1:15" ht="12.75" customHeight="1">
      <c r="A17" s="158" t="s">
        <v>211</v>
      </c>
      <c r="B17" s="159" t="s">
        <v>35</v>
      </c>
      <c r="C17" s="162">
        <v>3.3724007800000004</v>
      </c>
      <c r="D17" s="160" t="s">
        <v>35</v>
      </c>
      <c r="E17" s="159" t="s">
        <v>35</v>
      </c>
      <c r="F17" s="159" t="s">
        <v>35</v>
      </c>
      <c r="G17" s="160" t="s">
        <v>35</v>
      </c>
      <c r="H17" s="161" t="s">
        <v>35</v>
      </c>
      <c r="I17" s="160" t="s">
        <v>35</v>
      </c>
      <c r="J17" s="160" t="s">
        <v>35</v>
      </c>
      <c r="K17" s="159" t="s">
        <v>35</v>
      </c>
      <c r="L17" s="159" t="s">
        <v>35</v>
      </c>
      <c r="M17" s="160" t="s">
        <v>35</v>
      </c>
      <c r="N17" s="563">
        <f t="shared" si="0"/>
        <v>3.3724007800000004</v>
      </c>
    </row>
    <row r="18" spans="1:15" ht="12.75" customHeight="1">
      <c r="A18" s="158" t="s">
        <v>125</v>
      </c>
      <c r="B18" s="159" t="s">
        <v>35</v>
      </c>
      <c r="C18" s="160" t="s">
        <v>35</v>
      </c>
      <c r="D18" s="160" t="s">
        <v>35</v>
      </c>
      <c r="E18" s="159" t="s">
        <v>35</v>
      </c>
      <c r="F18" s="159" t="s">
        <v>35</v>
      </c>
      <c r="G18" s="162">
        <v>72.841500000000011</v>
      </c>
      <c r="H18" s="161" t="s">
        <v>35</v>
      </c>
      <c r="I18" s="160" t="s">
        <v>35</v>
      </c>
      <c r="J18" s="162">
        <v>54</v>
      </c>
      <c r="K18" s="159" t="s">
        <v>35</v>
      </c>
      <c r="L18" s="159" t="s">
        <v>35</v>
      </c>
      <c r="M18" s="160" t="s">
        <v>35</v>
      </c>
      <c r="N18" s="563">
        <f t="shared" si="0"/>
        <v>126.84150000000001</v>
      </c>
      <c r="O18" s="163"/>
    </row>
    <row r="19" spans="1:15" ht="12.75" customHeight="1">
      <c r="A19" s="158" t="s">
        <v>58</v>
      </c>
      <c r="B19" s="159">
        <v>207.72061242999999</v>
      </c>
      <c r="C19" s="160" t="s">
        <v>35</v>
      </c>
      <c r="D19" s="160" t="s">
        <v>35</v>
      </c>
      <c r="E19" s="159">
        <v>37.414106540000006</v>
      </c>
      <c r="F19" s="159">
        <v>5.73248728</v>
      </c>
      <c r="G19" s="160" t="s">
        <v>35</v>
      </c>
      <c r="H19" s="161" t="s">
        <v>35</v>
      </c>
      <c r="I19" s="162">
        <v>19.945627559999998</v>
      </c>
      <c r="J19" s="160" t="s">
        <v>35</v>
      </c>
      <c r="K19" s="159" t="s">
        <v>35</v>
      </c>
      <c r="L19" s="159" t="s">
        <v>35</v>
      </c>
      <c r="M19" s="160" t="s">
        <v>35</v>
      </c>
      <c r="N19" s="563">
        <f t="shared" si="0"/>
        <v>270.81283380999997</v>
      </c>
    </row>
    <row r="20" spans="1:15" ht="12.75" customHeight="1">
      <c r="A20" s="158" t="s">
        <v>124</v>
      </c>
      <c r="B20" s="159">
        <v>21.549300000000002</v>
      </c>
      <c r="C20" s="160" t="s">
        <v>35</v>
      </c>
      <c r="D20" s="160" t="s">
        <v>35</v>
      </c>
      <c r="E20" s="159">
        <v>0.60704999999999998</v>
      </c>
      <c r="F20" s="159">
        <v>15.24814014</v>
      </c>
      <c r="G20" s="162">
        <v>24.280799999999999</v>
      </c>
      <c r="H20" s="161">
        <v>4.8560999999999996</v>
      </c>
      <c r="I20" s="160" t="s">
        <v>35</v>
      </c>
      <c r="J20" s="160" t="s">
        <v>35</v>
      </c>
      <c r="K20" s="159" t="s">
        <v>35</v>
      </c>
      <c r="L20" s="159" t="s">
        <v>35</v>
      </c>
      <c r="M20" s="160" t="s">
        <v>35</v>
      </c>
      <c r="N20" s="563">
        <f t="shared" si="0"/>
        <v>66.541390140000004</v>
      </c>
    </row>
    <row r="21" spans="1:15" ht="12.75" customHeight="1">
      <c r="A21" s="158" t="s">
        <v>212</v>
      </c>
      <c r="B21" s="159" t="s">
        <v>35</v>
      </c>
      <c r="C21" s="160" t="s">
        <v>35</v>
      </c>
      <c r="D21" s="160" t="s">
        <v>35</v>
      </c>
      <c r="E21" s="159" t="s">
        <v>35</v>
      </c>
      <c r="F21" s="159" t="s">
        <v>35</v>
      </c>
      <c r="G21" s="162">
        <v>48.561000000000007</v>
      </c>
      <c r="H21" s="161" t="s">
        <v>35</v>
      </c>
      <c r="I21" s="160" t="s">
        <v>35</v>
      </c>
      <c r="J21" s="160" t="s">
        <v>35</v>
      </c>
      <c r="K21" s="159" t="s">
        <v>35</v>
      </c>
      <c r="L21" s="159" t="s">
        <v>35</v>
      </c>
      <c r="M21" s="160" t="s">
        <v>35</v>
      </c>
      <c r="N21" s="563">
        <f t="shared" si="0"/>
        <v>48.561000000000007</v>
      </c>
    </row>
    <row r="22" spans="1:15" ht="12.75" customHeight="1">
      <c r="A22" s="158" t="s">
        <v>59</v>
      </c>
      <c r="B22" s="159" t="s">
        <v>35</v>
      </c>
      <c r="C22" s="162">
        <v>3.3724007800000004</v>
      </c>
      <c r="D22" s="162">
        <v>26.304128540000001</v>
      </c>
      <c r="E22" s="159" t="s">
        <v>35</v>
      </c>
      <c r="F22" s="159" t="s">
        <v>35</v>
      </c>
      <c r="G22" s="160" t="s">
        <v>35</v>
      </c>
      <c r="H22" s="161" t="s">
        <v>35</v>
      </c>
      <c r="I22" s="160" t="s">
        <v>35</v>
      </c>
      <c r="J22" s="162">
        <v>80.262015049999988</v>
      </c>
      <c r="K22" s="159" t="s">
        <v>35</v>
      </c>
      <c r="L22" s="159" t="s">
        <v>35</v>
      </c>
      <c r="M22" s="160" t="s">
        <v>35</v>
      </c>
      <c r="N22" s="563">
        <f t="shared" si="0"/>
        <v>109.93854436999999</v>
      </c>
    </row>
    <row r="23" spans="1:15" ht="12.75" customHeight="1">
      <c r="A23" s="158" t="s">
        <v>60</v>
      </c>
      <c r="B23" s="159" t="s">
        <v>35</v>
      </c>
      <c r="C23" s="160" t="s">
        <v>35</v>
      </c>
      <c r="D23" s="160" t="s">
        <v>35</v>
      </c>
      <c r="E23" s="159" t="s">
        <v>35</v>
      </c>
      <c r="F23" s="159" t="s">
        <v>35</v>
      </c>
      <c r="G23" s="160" t="s">
        <v>35</v>
      </c>
      <c r="H23" s="161" t="s">
        <v>35</v>
      </c>
      <c r="I23" s="160" t="s">
        <v>35</v>
      </c>
      <c r="J23" s="162">
        <v>54</v>
      </c>
      <c r="K23" s="159" t="s">
        <v>35</v>
      </c>
      <c r="L23" s="159" t="s">
        <v>35</v>
      </c>
      <c r="M23" s="160" t="s">
        <v>35</v>
      </c>
      <c r="N23" s="563">
        <f t="shared" si="0"/>
        <v>54</v>
      </c>
    </row>
    <row r="24" spans="1:15" ht="12.75" customHeight="1">
      <c r="A24" s="158" t="s">
        <v>129</v>
      </c>
      <c r="B24" s="159" t="s">
        <v>35</v>
      </c>
      <c r="C24" s="160" t="s">
        <v>35</v>
      </c>
      <c r="D24" s="160" t="s">
        <v>35</v>
      </c>
      <c r="E24" s="159">
        <v>12.1404</v>
      </c>
      <c r="F24" s="159" t="s">
        <v>35</v>
      </c>
      <c r="G24" s="160" t="s">
        <v>35</v>
      </c>
      <c r="H24" s="161" t="s">
        <v>35</v>
      </c>
      <c r="I24" s="162">
        <v>12.1404</v>
      </c>
      <c r="J24" s="160" t="s">
        <v>35</v>
      </c>
      <c r="K24" s="159" t="s">
        <v>35</v>
      </c>
      <c r="L24" s="159" t="s">
        <v>35</v>
      </c>
      <c r="M24" s="160" t="s">
        <v>35</v>
      </c>
      <c r="N24" s="563">
        <f t="shared" si="0"/>
        <v>24.280799999999999</v>
      </c>
    </row>
    <row r="25" spans="1:15" ht="12.75" customHeight="1">
      <c r="A25" s="158" t="s">
        <v>173</v>
      </c>
      <c r="B25" s="159" t="s">
        <v>35</v>
      </c>
      <c r="C25" s="160" t="s">
        <v>35</v>
      </c>
      <c r="D25" s="160" t="s">
        <v>35</v>
      </c>
      <c r="E25" s="159" t="s">
        <v>35</v>
      </c>
      <c r="F25" s="159" t="s">
        <v>35</v>
      </c>
      <c r="G25" s="162">
        <v>48.561300000000003</v>
      </c>
      <c r="H25" s="161" t="s">
        <v>35</v>
      </c>
      <c r="I25" s="160" t="s">
        <v>35</v>
      </c>
      <c r="J25" s="160" t="s">
        <v>35</v>
      </c>
      <c r="K25" s="159" t="s">
        <v>35</v>
      </c>
      <c r="L25" s="159" t="s">
        <v>35</v>
      </c>
      <c r="M25" s="160" t="s">
        <v>35</v>
      </c>
      <c r="N25" s="563">
        <f t="shared" si="0"/>
        <v>48.561300000000003</v>
      </c>
    </row>
    <row r="26" spans="1:15" ht="12.75" customHeight="1">
      <c r="A26" s="158" t="s">
        <v>126</v>
      </c>
      <c r="B26" s="159" t="s">
        <v>35</v>
      </c>
      <c r="C26" s="160" t="s">
        <v>35</v>
      </c>
      <c r="D26" s="162">
        <v>180.63248250000001</v>
      </c>
      <c r="E26" s="159" t="s">
        <v>35</v>
      </c>
      <c r="F26" s="159" t="s">
        <v>35</v>
      </c>
      <c r="G26" s="160" t="s">
        <v>35</v>
      </c>
      <c r="H26" s="161" t="s">
        <v>35</v>
      </c>
      <c r="I26" s="160" t="s">
        <v>35</v>
      </c>
      <c r="J26" s="162">
        <v>54</v>
      </c>
      <c r="K26" s="159" t="s">
        <v>35</v>
      </c>
      <c r="L26" s="159" t="s">
        <v>35</v>
      </c>
      <c r="M26" s="160" t="s">
        <v>35</v>
      </c>
      <c r="N26" s="563">
        <f t="shared" si="0"/>
        <v>234.63248250000001</v>
      </c>
    </row>
    <row r="27" spans="1:15" ht="12.75" customHeight="1">
      <c r="A27" s="158" t="s">
        <v>108</v>
      </c>
      <c r="B27" s="159">
        <v>24.280799999999999</v>
      </c>
      <c r="C27" s="160" t="s">
        <v>35</v>
      </c>
      <c r="D27" s="162">
        <v>183.86208854</v>
      </c>
      <c r="E27" s="159" t="s">
        <v>35</v>
      </c>
      <c r="F27" s="159">
        <v>64.535983799999997</v>
      </c>
      <c r="G27" s="160" t="s">
        <v>35</v>
      </c>
      <c r="H27" s="161" t="s">
        <v>35</v>
      </c>
      <c r="I27" s="160" t="s">
        <v>35</v>
      </c>
      <c r="J27" s="162">
        <v>12.88246505</v>
      </c>
      <c r="K27" s="159" t="s">
        <v>35</v>
      </c>
      <c r="L27" s="159">
        <v>1.6667000000000001</v>
      </c>
      <c r="M27" s="160" t="s">
        <v>35</v>
      </c>
      <c r="N27" s="563">
        <f t="shared" si="0"/>
        <v>287.22803739</v>
      </c>
    </row>
    <row r="28" spans="1:15" ht="12.75" customHeight="1">
      <c r="A28" s="158" t="s">
        <v>213</v>
      </c>
      <c r="B28" s="159" t="s">
        <v>35</v>
      </c>
      <c r="C28" s="160" t="s">
        <v>35</v>
      </c>
      <c r="D28" s="160" t="s">
        <v>35</v>
      </c>
      <c r="E28" s="159" t="s">
        <v>35</v>
      </c>
      <c r="F28" s="159" t="s">
        <v>35</v>
      </c>
      <c r="G28" s="160" t="s">
        <v>35</v>
      </c>
      <c r="H28" s="161" t="s">
        <v>35</v>
      </c>
      <c r="I28" s="160" t="s">
        <v>35</v>
      </c>
      <c r="J28" s="160" t="s">
        <v>35</v>
      </c>
      <c r="K28" s="159" t="s">
        <v>35</v>
      </c>
      <c r="L28" s="159">
        <v>1.6667000000000001</v>
      </c>
      <c r="M28" s="160" t="s">
        <v>35</v>
      </c>
      <c r="N28" s="563">
        <f t="shared" si="0"/>
        <v>1.6667000000000001</v>
      </c>
    </row>
    <row r="29" spans="1:15" ht="12.75" customHeight="1">
      <c r="A29" s="158" t="s">
        <v>61</v>
      </c>
      <c r="B29" s="159" t="s">
        <v>35</v>
      </c>
      <c r="C29" s="160" t="s">
        <v>35</v>
      </c>
      <c r="D29" s="162">
        <v>102.19587832999999</v>
      </c>
      <c r="E29" s="159" t="s">
        <v>35</v>
      </c>
      <c r="F29" s="159">
        <v>24.955313489999998</v>
      </c>
      <c r="G29" s="160" t="s">
        <v>35</v>
      </c>
      <c r="H29" s="161" t="s">
        <v>35</v>
      </c>
      <c r="I29" s="160" t="s">
        <v>35</v>
      </c>
      <c r="J29" s="162">
        <v>52.001385669999998</v>
      </c>
      <c r="K29" s="159">
        <v>4.8560999999999996</v>
      </c>
      <c r="L29" s="159" t="s">
        <v>35</v>
      </c>
      <c r="M29" s="160" t="s">
        <v>35</v>
      </c>
      <c r="N29" s="563">
        <f t="shared" si="0"/>
        <v>184.00867748999997</v>
      </c>
    </row>
    <row r="30" spans="1:15" ht="12.75" customHeight="1">
      <c r="A30" s="158" t="s">
        <v>119</v>
      </c>
      <c r="B30" s="159">
        <v>6.78</v>
      </c>
      <c r="C30" s="160" t="s">
        <v>35</v>
      </c>
      <c r="D30" s="162">
        <v>122.06745853999999</v>
      </c>
      <c r="E30" s="159" t="s">
        <v>35</v>
      </c>
      <c r="F30" s="159">
        <v>38.332223799999994</v>
      </c>
      <c r="G30" s="160" t="s">
        <v>35</v>
      </c>
      <c r="H30" s="161" t="s">
        <v>35</v>
      </c>
      <c r="I30" s="160" t="s">
        <v>35</v>
      </c>
      <c r="J30" s="162">
        <v>7.4193150500000007</v>
      </c>
      <c r="K30" s="159" t="s">
        <v>35</v>
      </c>
      <c r="L30" s="159" t="s">
        <v>35</v>
      </c>
      <c r="M30" s="160" t="s">
        <v>35</v>
      </c>
      <c r="N30" s="563">
        <f t="shared" si="0"/>
        <v>174.59899738999999</v>
      </c>
    </row>
    <row r="31" spans="1:15" ht="12.75" customHeight="1">
      <c r="A31" s="158" t="s">
        <v>214</v>
      </c>
      <c r="B31" s="159" t="s">
        <v>35</v>
      </c>
      <c r="C31" s="160" t="s">
        <v>35</v>
      </c>
      <c r="D31" s="160" t="s">
        <v>35</v>
      </c>
      <c r="E31" s="159">
        <v>2.4280499999999998</v>
      </c>
      <c r="F31" s="159" t="s">
        <v>35</v>
      </c>
      <c r="G31" s="160" t="s">
        <v>35</v>
      </c>
      <c r="H31" s="161" t="s">
        <v>35</v>
      </c>
      <c r="I31" s="160" t="s">
        <v>35</v>
      </c>
      <c r="J31" s="160" t="s">
        <v>35</v>
      </c>
      <c r="K31" s="159" t="s">
        <v>35</v>
      </c>
      <c r="L31" s="159" t="s">
        <v>35</v>
      </c>
      <c r="M31" s="160" t="s">
        <v>35</v>
      </c>
      <c r="N31" s="563">
        <f t="shared" si="0"/>
        <v>2.4280499999999998</v>
      </c>
    </row>
    <row r="32" spans="1:15" s="169" customFormat="1" ht="6" customHeight="1">
      <c r="A32" s="164"/>
      <c r="B32" s="165"/>
      <c r="C32" s="166"/>
      <c r="D32" s="166"/>
      <c r="E32" s="165"/>
      <c r="F32" s="165"/>
      <c r="G32" s="166"/>
      <c r="H32" s="167"/>
      <c r="I32" s="166"/>
      <c r="J32" s="166"/>
      <c r="K32" s="165"/>
      <c r="L32" s="165"/>
      <c r="M32" s="166"/>
      <c r="N32" s="168"/>
    </row>
    <row r="33" spans="1:14" s="169" customFormat="1" ht="12.75" customHeight="1">
      <c r="A33" s="170" t="s">
        <v>62</v>
      </c>
      <c r="B33" s="171">
        <v>510.61260284000002</v>
      </c>
      <c r="C33" s="172">
        <v>6.7448015600000009</v>
      </c>
      <c r="D33" s="172">
        <v>1064.8150891299997</v>
      </c>
      <c r="E33" s="171">
        <v>96.376039099999986</v>
      </c>
      <c r="F33" s="171">
        <v>181.75580386000001</v>
      </c>
      <c r="G33" s="172">
        <v>306.54240000000004</v>
      </c>
      <c r="H33" s="173">
        <v>16.726126980000004</v>
      </c>
      <c r="I33" s="172">
        <v>57.108399500000004</v>
      </c>
      <c r="J33" s="172">
        <v>562.29004586999986</v>
      </c>
      <c r="K33" s="171">
        <v>14.568299999999999</v>
      </c>
      <c r="L33" s="171">
        <v>3.3334000000000001</v>
      </c>
      <c r="M33" s="172">
        <v>8</v>
      </c>
      <c r="N33" s="174">
        <f t="shared" ref="N33:N92" si="1">SUM(B33:M33)</f>
        <v>2828.8730088399993</v>
      </c>
    </row>
    <row r="34" spans="1:14" s="163" customFormat="1">
      <c r="A34" s="175"/>
      <c r="B34" s="176"/>
      <c r="C34" s="177"/>
      <c r="D34" s="177"/>
      <c r="E34" s="176"/>
      <c r="F34" s="176"/>
      <c r="G34" s="177"/>
      <c r="H34" s="178"/>
      <c r="I34" s="177"/>
      <c r="J34" s="177"/>
      <c r="K34" s="176"/>
      <c r="L34" s="176"/>
      <c r="M34" s="177"/>
      <c r="N34" s="179"/>
    </row>
    <row r="35" spans="1:14" s="163" customFormat="1">
      <c r="A35" s="175"/>
      <c r="B35" s="176"/>
      <c r="C35" s="177"/>
      <c r="D35" s="177"/>
      <c r="E35" s="176"/>
      <c r="F35" s="176"/>
      <c r="G35" s="177"/>
      <c r="H35" s="178"/>
      <c r="I35" s="177"/>
      <c r="J35" s="177"/>
      <c r="K35" s="176"/>
      <c r="L35" s="176"/>
      <c r="M35" s="177"/>
      <c r="N35" s="179"/>
    </row>
    <row r="36" spans="1:14" s="163" customFormat="1">
      <c r="A36" s="139" t="s">
        <v>421</v>
      </c>
      <c r="B36" s="176"/>
      <c r="C36" s="177"/>
      <c r="D36" s="177"/>
      <c r="E36" s="176"/>
      <c r="F36" s="176"/>
      <c r="G36" s="177"/>
      <c r="H36" s="178"/>
      <c r="I36" s="177"/>
      <c r="J36" s="177"/>
      <c r="K36" s="176"/>
      <c r="L36" s="176"/>
      <c r="M36" s="177"/>
      <c r="N36" s="179"/>
    </row>
    <row r="37" spans="1:14" s="163" customFormat="1">
      <c r="A37" s="175"/>
      <c r="B37" s="176"/>
      <c r="C37" s="177"/>
      <c r="D37" s="177"/>
      <c r="E37" s="176"/>
      <c r="F37" s="176"/>
      <c r="G37" s="177"/>
      <c r="H37" s="178"/>
      <c r="I37" s="177"/>
      <c r="J37" s="177"/>
      <c r="K37" s="176"/>
      <c r="L37" s="176"/>
      <c r="M37" s="177"/>
      <c r="N37" s="179"/>
    </row>
    <row r="38" spans="1:14" s="163" customFormat="1" ht="15.75" customHeight="1">
      <c r="A38" s="608" t="s">
        <v>232</v>
      </c>
      <c r="B38" s="606" t="s">
        <v>204</v>
      </c>
      <c r="C38" s="606" t="s">
        <v>29</v>
      </c>
      <c r="D38" s="606" t="s">
        <v>90</v>
      </c>
      <c r="E38" s="606" t="s">
        <v>54</v>
      </c>
      <c r="F38" s="606" t="s">
        <v>205</v>
      </c>
      <c r="G38" s="606" t="s">
        <v>28</v>
      </c>
      <c r="H38" s="606" t="s">
        <v>206</v>
      </c>
      <c r="I38" s="606" t="s">
        <v>27</v>
      </c>
      <c r="J38" s="606" t="s">
        <v>207</v>
      </c>
      <c r="K38" s="606" t="s">
        <v>140</v>
      </c>
      <c r="L38" s="606" t="s">
        <v>139</v>
      </c>
      <c r="M38" s="606" t="s">
        <v>208</v>
      </c>
      <c r="N38" s="610" t="s">
        <v>209</v>
      </c>
    </row>
    <row r="39" spans="1:14" s="163" customFormat="1" ht="15.75" customHeight="1">
      <c r="A39" s="609"/>
      <c r="B39" s="607"/>
      <c r="C39" s="607"/>
      <c r="D39" s="607"/>
      <c r="E39" s="607"/>
      <c r="F39" s="607"/>
      <c r="G39" s="607"/>
      <c r="H39" s="607"/>
      <c r="I39" s="607"/>
      <c r="J39" s="607"/>
      <c r="K39" s="607"/>
      <c r="L39" s="607"/>
      <c r="M39" s="607"/>
      <c r="N39" s="611"/>
    </row>
    <row r="40" spans="1:14" s="163" customFormat="1" ht="6" customHeight="1">
      <c r="A40" s="175"/>
      <c r="B40" s="176"/>
      <c r="C40" s="177"/>
      <c r="D40" s="177"/>
      <c r="E40" s="176"/>
      <c r="F40" s="176"/>
      <c r="G40" s="177"/>
      <c r="H40" s="178"/>
      <c r="I40" s="177"/>
      <c r="J40" s="177"/>
      <c r="K40" s="176"/>
      <c r="L40" s="176"/>
      <c r="M40" s="177"/>
      <c r="N40" s="179"/>
    </row>
    <row r="41" spans="1:14" s="163" customFormat="1" ht="19.5" customHeight="1">
      <c r="A41" s="550" t="s">
        <v>38</v>
      </c>
      <c r="B41" s="176"/>
      <c r="C41" s="177"/>
      <c r="D41" s="177"/>
      <c r="E41" s="176"/>
      <c r="F41" s="176"/>
      <c r="G41" s="177"/>
      <c r="H41" s="178"/>
      <c r="I41" s="177"/>
      <c r="J41" s="177"/>
      <c r="K41" s="176"/>
      <c r="L41" s="176"/>
      <c r="M41" s="177"/>
      <c r="N41" s="179"/>
    </row>
    <row r="42" spans="1:14" s="163" customFormat="1" ht="3.75" customHeight="1">
      <c r="A42" s="175"/>
      <c r="B42" s="176"/>
      <c r="C42" s="177"/>
      <c r="D42" s="177"/>
      <c r="E42" s="176"/>
      <c r="F42" s="176"/>
      <c r="G42" s="177"/>
      <c r="H42" s="178"/>
      <c r="I42" s="177"/>
      <c r="J42" s="177"/>
      <c r="K42" s="176"/>
      <c r="L42" s="176"/>
      <c r="M42" s="177"/>
      <c r="N42" s="179"/>
    </row>
    <row r="43" spans="1:14" ht="12.75" customHeight="1">
      <c r="A43" s="180" t="s">
        <v>109</v>
      </c>
      <c r="B43" s="154" t="s">
        <v>35</v>
      </c>
      <c r="C43" s="181" t="s">
        <v>35</v>
      </c>
      <c r="D43" s="181" t="s">
        <v>35</v>
      </c>
      <c r="E43" s="154" t="s">
        <v>35</v>
      </c>
      <c r="F43" s="154">
        <v>39.836333800000006</v>
      </c>
      <c r="G43" s="181" t="s">
        <v>35</v>
      </c>
      <c r="H43" s="157">
        <v>19.910219999999999</v>
      </c>
      <c r="I43" s="181" t="s">
        <v>35</v>
      </c>
      <c r="J43" s="181" t="s">
        <v>35</v>
      </c>
      <c r="K43" s="154" t="s">
        <v>35</v>
      </c>
      <c r="L43" s="154" t="s">
        <v>35</v>
      </c>
      <c r="M43" s="181" t="s">
        <v>35</v>
      </c>
      <c r="N43" s="562">
        <f t="shared" si="1"/>
        <v>59.746553800000001</v>
      </c>
    </row>
    <row r="44" spans="1:14" ht="12.75" customHeight="1">
      <c r="A44" s="158" t="s">
        <v>215</v>
      </c>
      <c r="B44" s="159" t="s">
        <v>35</v>
      </c>
      <c r="C44" s="160" t="s">
        <v>35</v>
      </c>
      <c r="D44" s="160" t="s">
        <v>35</v>
      </c>
      <c r="E44" s="159" t="s">
        <v>35</v>
      </c>
      <c r="F44" s="159">
        <v>29.136959999999998</v>
      </c>
      <c r="G44" s="160" t="s">
        <v>35</v>
      </c>
      <c r="H44" s="161">
        <v>15.054119999999999</v>
      </c>
      <c r="I44" s="160" t="s">
        <v>35</v>
      </c>
      <c r="J44" s="160" t="s">
        <v>35</v>
      </c>
      <c r="K44" s="159" t="s">
        <v>35</v>
      </c>
      <c r="L44" s="159" t="s">
        <v>35</v>
      </c>
      <c r="M44" s="160" t="s">
        <v>35</v>
      </c>
      <c r="N44" s="563">
        <f t="shared" si="1"/>
        <v>44.191079999999999</v>
      </c>
    </row>
    <row r="45" spans="1:14" ht="12.75" customHeight="1">
      <c r="A45" s="158" t="s">
        <v>106</v>
      </c>
      <c r="B45" s="159">
        <v>131.48933630999997</v>
      </c>
      <c r="C45" s="160" t="s">
        <v>35</v>
      </c>
      <c r="D45" s="162">
        <v>203.751</v>
      </c>
      <c r="E45" s="159" t="s">
        <v>35</v>
      </c>
      <c r="F45" s="159" t="s">
        <v>35</v>
      </c>
      <c r="G45" s="160" t="s">
        <v>35</v>
      </c>
      <c r="H45" s="161" t="s">
        <v>35</v>
      </c>
      <c r="I45" s="160" t="s">
        <v>35</v>
      </c>
      <c r="J45" s="160" t="s">
        <v>35</v>
      </c>
      <c r="K45" s="159" t="s">
        <v>35</v>
      </c>
      <c r="L45" s="159">
        <v>186.5656764</v>
      </c>
      <c r="M45" s="160" t="s">
        <v>35</v>
      </c>
      <c r="N45" s="563">
        <f t="shared" si="1"/>
        <v>521.80601271</v>
      </c>
    </row>
    <row r="46" spans="1:14" ht="12.75" customHeight="1">
      <c r="A46" s="158" t="s">
        <v>94</v>
      </c>
      <c r="B46" s="159" t="s">
        <v>35</v>
      </c>
      <c r="C46" s="160" t="s">
        <v>35</v>
      </c>
      <c r="D46" s="160" t="s">
        <v>35</v>
      </c>
      <c r="E46" s="159" t="s">
        <v>35</v>
      </c>
      <c r="F46" s="159" t="s">
        <v>35</v>
      </c>
      <c r="G46" s="160" t="s">
        <v>35</v>
      </c>
      <c r="H46" s="161" t="s">
        <v>35</v>
      </c>
      <c r="I46" s="160" t="s">
        <v>35</v>
      </c>
      <c r="J46" s="160" t="s">
        <v>35</v>
      </c>
      <c r="K46" s="159" t="s">
        <v>35</v>
      </c>
      <c r="L46" s="159">
        <v>1.3490269800000001</v>
      </c>
      <c r="M46" s="160" t="s">
        <v>35</v>
      </c>
      <c r="N46" s="563">
        <f t="shared" si="1"/>
        <v>1.3490269800000001</v>
      </c>
    </row>
    <row r="47" spans="1:14" ht="12.75" customHeight="1">
      <c r="A47" s="158" t="s">
        <v>216</v>
      </c>
      <c r="B47" s="159" t="s">
        <v>35</v>
      </c>
      <c r="C47" s="160" t="s">
        <v>35</v>
      </c>
      <c r="D47" s="160" t="s">
        <v>35</v>
      </c>
      <c r="E47" s="159" t="s">
        <v>35</v>
      </c>
      <c r="F47" s="159">
        <v>30.399090469999997</v>
      </c>
      <c r="G47" s="162">
        <v>24.280500000000004</v>
      </c>
      <c r="H47" s="161">
        <v>16.403146979999999</v>
      </c>
      <c r="I47" s="160" t="s">
        <v>35</v>
      </c>
      <c r="J47" s="160" t="s">
        <v>35</v>
      </c>
      <c r="K47" s="159" t="s">
        <v>35</v>
      </c>
      <c r="L47" s="159" t="s">
        <v>35</v>
      </c>
      <c r="M47" s="160" t="s">
        <v>35</v>
      </c>
      <c r="N47" s="563">
        <f t="shared" si="1"/>
        <v>71.082737449999996</v>
      </c>
    </row>
    <row r="48" spans="1:14" ht="12.75" customHeight="1">
      <c r="A48" s="158" t="s">
        <v>84</v>
      </c>
      <c r="B48" s="159" t="s">
        <v>35</v>
      </c>
      <c r="C48" s="162">
        <v>2.0233737999999999</v>
      </c>
      <c r="D48" s="162">
        <v>8.3246503599999997</v>
      </c>
      <c r="E48" s="159">
        <v>0.76638820000000007</v>
      </c>
      <c r="F48" s="159">
        <v>1.3490269800000001</v>
      </c>
      <c r="G48" s="160" t="s">
        <v>35</v>
      </c>
      <c r="H48" s="161" t="s">
        <v>35</v>
      </c>
      <c r="I48" s="162">
        <v>1.53188112</v>
      </c>
      <c r="J48" s="162">
        <v>8.305641360000001</v>
      </c>
      <c r="K48" s="159" t="s">
        <v>35</v>
      </c>
      <c r="L48" s="159" t="s">
        <v>35</v>
      </c>
      <c r="M48" s="160" t="s">
        <v>35</v>
      </c>
      <c r="N48" s="563">
        <f t="shared" si="1"/>
        <v>22.300961819999998</v>
      </c>
    </row>
    <row r="49" spans="1:14" ht="12.75" customHeight="1">
      <c r="A49" s="158" t="s">
        <v>130</v>
      </c>
      <c r="B49" s="159" t="s">
        <v>35</v>
      </c>
      <c r="C49" s="162">
        <v>3.3724007800000004</v>
      </c>
      <c r="D49" s="160" t="s">
        <v>35</v>
      </c>
      <c r="E49" s="159" t="s">
        <v>35</v>
      </c>
      <c r="F49" s="159" t="s">
        <v>35</v>
      </c>
      <c r="G49" s="160" t="s">
        <v>35</v>
      </c>
      <c r="H49" s="161" t="s">
        <v>35</v>
      </c>
      <c r="I49" s="160" t="s">
        <v>35</v>
      </c>
      <c r="J49" s="160" t="s">
        <v>35</v>
      </c>
      <c r="K49" s="159" t="s">
        <v>35</v>
      </c>
      <c r="L49" s="159" t="s">
        <v>35</v>
      </c>
      <c r="M49" s="160" t="s">
        <v>35</v>
      </c>
      <c r="N49" s="563">
        <f t="shared" si="1"/>
        <v>3.3724007800000004</v>
      </c>
    </row>
    <row r="50" spans="1:14" ht="12.75" customHeight="1">
      <c r="A50" s="158" t="s">
        <v>111</v>
      </c>
      <c r="B50" s="159" t="s">
        <v>35</v>
      </c>
      <c r="C50" s="160" t="s">
        <v>35</v>
      </c>
      <c r="D50" s="160" t="s">
        <v>35</v>
      </c>
      <c r="E50" s="159" t="s">
        <v>35</v>
      </c>
      <c r="F50" s="159">
        <v>2.0233737999999999</v>
      </c>
      <c r="G50" s="160" t="s">
        <v>35</v>
      </c>
      <c r="H50" s="161" t="s">
        <v>35</v>
      </c>
      <c r="I50" s="160" t="s">
        <v>35</v>
      </c>
      <c r="J50" s="160" t="s">
        <v>35</v>
      </c>
      <c r="K50" s="159" t="s">
        <v>35</v>
      </c>
      <c r="L50" s="159" t="s">
        <v>35</v>
      </c>
      <c r="M50" s="160" t="s">
        <v>35</v>
      </c>
      <c r="N50" s="563">
        <f t="shared" si="1"/>
        <v>2.0233737999999999</v>
      </c>
    </row>
    <row r="51" spans="1:14" ht="12.75" customHeight="1">
      <c r="A51" s="158" t="s">
        <v>63</v>
      </c>
      <c r="B51" s="159">
        <v>43.209236259999997</v>
      </c>
      <c r="C51" s="162">
        <v>1.5512734099999999</v>
      </c>
      <c r="D51" s="162">
        <v>43.773260970000003</v>
      </c>
      <c r="E51" s="159">
        <v>18.096057200000001</v>
      </c>
      <c r="F51" s="159">
        <v>36.983363490000002</v>
      </c>
      <c r="G51" s="162">
        <v>15.175500000000001</v>
      </c>
      <c r="H51" s="161">
        <v>6.2051269799999993</v>
      </c>
      <c r="I51" s="162">
        <v>14.818786899999999</v>
      </c>
      <c r="J51" s="162">
        <v>40.468114270000001</v>
      </c>
      <c r="K51" s="159">
        <v>4.8560999999999996</v>
      </c>
      <c r="L51" s="159">
        <v>87.215917780000012</v>
      </c>
      <c r="M51" s="162">
        <v>4</v>
      </c>
      <c r="N51" s="563">
        <f t="shared" si="1"/>
        <v>316.35273726000003</v>
      </c>
    </row>
    <row r="52" spans="1:14" ht="12.75" customHeight="1">
      <c r="A52" s="158" t="s">
        <v>122</v>
      </c>
      <c r="B52" s="159" t="s">
        <v>35</v>
      </c>
      <c r="C52" s="160" t="s">
        <v>35</v>
      </c>
      <c r="D52" s="160" t="s">
        <v>35</v>
      </c>
      <c r="E52" s="159" t="s">
        <v>35</v>
      </c>
      <c r="F52" s="159" t="s">
        <v>35</v>
      </c>
      <c r="G52" s="160" t="s">
        <v>35</v>
      </c>
      <c r="H52" s="161" t="s">
        <v>35</v>
      </c>
      <c r="I52" s="160" t="s">
        <v>35</v>
      </c>
      <c r="J52" s="160" t="s">
        <v>35</v>
      </c>
      <c r="K52" s="159">
        <v>4.8560999999999996</v>
      </c>
      <c r="L52" s="159" t="s">
        <v>35</v>
      </c>
      <c r="M52" s="160" t="s">
        <v>35</v>
      </c>
      <c r="N52" s="563">
        <f t="shared" si="1"/>
        <v>4.8560999999999996</v>
      </c>
    </row>
    <row r="53" spans="1:14" ht="12.75" customHeight="1">
      <c r="A53" s="158" t="s">
        <v>64</v>
      </c>
      <c r="B53" s="159">
        <v>3.2376</v>
      </c>
      <c r="C53" s="160" t="s">
        <v>35</v>
      </c>
      <c r="D53" s="160" t="s">
        <v>35</v>
      </c>
      <c r="E53" s="159" t="s">
        <v>35</v>
      </c>
      <c r="F53" s="159">
        <v>133.05050059000001</v>
      </c>
      <c r="G53" s="160" t="s">
        <v>35</v>
      </c>
      <c r="H53" s="161">
        <v>26.420767580000003</v>
      </c>
      <c r="I53" s="160" t="s">
        <v>35</v>
      </c>
      <c r="J53" s="160" t="s">
        <v>35</v>
      </c>
      <c r="K53" s="159" t="s">
        <v>35</v>
      </c>
      <c r="L53" s="159" t="s">
        <v>35</v>
      </c>
      <c r="M53" s="160" t="s">
        <v>35</v>
      </c>
      <c r="N53" s="563">
        <f t="shared" si="1"/>
        <v>162.70886817000002</v>
      </c>
    </row>
    <row r="54" spans="1:14" ht="12.75" customHeight="1">
      <c r="A54" s="158" t="s">
        <v>65</v>
      </c>
      <c r="B54" s="159" t="s">
        <v>35</v>
      </c>
      <c r="C54" s="162">
        <v>6.8498745800000007</v>
      </c>
      <c r="D54" s="160" t="s">
        <v>35</v>
      </c>
      <c r="E54" s="159" t="s">
        <v>35</v>
      </c>
      <c r="F54" s="159" t="s">
        <v>35</v>
      </c>
      <c r="G54" s="160" t="s">
        <v>35</v>
      </c>
      <c r="H54" s="161" t="s">
        <v>35</v>
      </c>
      <c r="I54" s="160" t="s">
        <v>35</v>
      </c>
      <c r="J54" s="160" t="s">
        <v>35</v>
      </c>
      <c r="K54" s="159" t="s">
        <v>35</v>
      </c>
      <c r="L54" s="159" t="s">
        <v>35</v>
      </c>
      <c r="M54" s="160" t="s">
        <v>35</v>
      </c>
      <c r="N54" s="563">
        <f t="shared" si="1"/>
        <v>6.8498745800000007</v>
      </c>
    </row>
    <row r="55" spans="1:14" ht="12.75" customHeight="1">
      <c r="A55" s="158" t="s">
        <v>66</v>
      </c>
      <c r="B55" s="159">
        <v>1.6667000000000001</v>
      </c>
      <c r="C55" s="160" t="s">
        <v>35</v>
      </c>
      <c r="D55" s="162">
        <v>639.31605334000017</v>
      </c>
      <c r="E55" s="159">
        <v>54.965785780000004</v>
      </c>
      <c r="F55" s="159">
        <v>1.3006141200000001</v>
      </c>
      <c r="G55" s="160" t="s">
        <v>35</v>
      </c>
      <c r="H55" s="161" t="s">
        <v>35</v>
      </c>
      <c r="I55" s="162">
        <v>44.543202919999999</v>
      </c>
      <c r="J55" s="162">
        <v>296.91089337</v>
      </c>
      <c r="K55" s="159" t="s">
        <v>35</v>
      </c>
      <c r="L55" s="159" t="s">
        <v>35</v>
      </c>
      <c r="M55" s="160" t="s">
        <v>35</v>
      </c>
      <c r="N55" s="563">
        <f t="shared" si="1"/>
        <v>1038.7032495300002</v>
      </c>
    </row>
    <row r="56" spans="1:14" ht="12.75" customHeight="1">
      <c r="A56" s="158" t="s">
        <v>67</v>
      </c>
      <c r="B56" s="159" t="s">
        <v>35</v>
      </c>
      <c r="C56" s="162">
        <v>7.0808541900000002</v>
      </c>
      <c r="D56" s="160" t="s">
        <v>35</v>
      </c>
      <c r="E56" s="159" t="s">
        <v>35</v>
      </c>
      <c r="F56" s="159" t="s">
        <v>35</v>
      </c>
      <c r="G56" s="160" t="s">
        <v>35</v>
      </c>
      <c r="H56" s="161" t="s">
        <v>35</v>
      </c>
      <c r="I56" s="160" t="s">
        <v>35</v>
      </c>
      <c r="J56" s="162">
        <v>54</v>
      </c>
      <c r="K56" s="159" t="s">
        <v>35</v>
      </c>
      <c r="L56" s="159" t="s">
        <v>35</v>
      </c>
      <c r="M56" s="160" t="s">
        <v>35</v>
      </c>
      <c r="N56" s="563">
        <f t="shared" si="1"/>
        <v>61.080854189999997</v>
      </c>
    </row>
    <row r="57" spans="1:14" ht="12.75" customHeight="1">
      <c r="A57" s="158" t="s">
        <v>68</v>
      </c>
      <c r="B57" s="159">
        <v>255.62499414999999</v>
      </c>
      <c r="C57" s="162">
        <v>0.78041990000000006</v>
      </c>
      <c r="D57" s="160" t="s">
        <v>35</v>
      </c>
      <c r="E57" s="159">
        <v>0.60704999999999998</v>
      </c>
      <c r="F57" s="159">
        <v>58.892278239999996</v>
      </c>
      <c r="G57" s="160" t="s">
        <v>35</v>
      </c>
      <c r="H57" s="161" t="s">
        <v>35</v>
      </c>
      <c r="I57" s="160" t="s">
        <v>35</v>
      </c>
      <c r="J57" s="160" t="s">
        <v>35</v>
      </c>
      <c r="K57" s="159" t="s">
        <v>35</v>
      </c>
      <c r="L57" s="159">
        <v>187.10140306</v>
      </c>
      <c r="M57" s="160" t="s">
        <v>35</v>
      </c>
      <c r="N57" s="563">
        <f t="shared" si="1"/>
        <v>503.00614535</v>
      </c>
    </row>
    <row r="58" spans="1:14" ht="12.75" customHeight="1">
      <c r="A58" s="158" t="s">
        <v>127</v>
      </c>
      <c r="B58" s="159" t="s">
        <v>35</v>
      </c>
      <c r="C58" s="160" t="s">
        <v>35</v>
      </c>
      <c r="D58" s="162">
        <v>240.44194854000003</v>
      </c>
      <c r="E58" s="159" t="s">
        <v>35</v>
      </c>
      <c r="F58" s="159" t="s">
        <v>35</v>
      </c>
      <c r="G58" s="160" t="s">
        <v>35</v>
      </c>
      <c r="H58" s="161" t="s">
        <v>35</v>
      </c>
      <c r="I58" s="160" t="s">
        <v>35</v>
      </c>
      <c r="J58" s="162">
        <v>1.0116868999999999</v>
      </c>
      <c r="K58" s="159" t="s">
        <v>35</v>
      </c>
      <c r="L58" s="159" t="s">
        <v>35</v>
      </c>
      <c r="M58" s="160" t="s">
        <v>35</v>
      </c>
      <c r="N58" s="563">
        <f t="shared" si="1"/>
        <v>241.45363544000003</v>
      </c>
    </row>
    <row r="59" spans="1:14" ht="12.75" customHeight="1">
      <c r="A59" s="158" t="s">
        <v>69</v>
      </c>
      <c r="B59" s="159">
        <v>4.9043000000000001</v>
      </c>
      <c r="C59" s="160" t="s">
        <v>35</v>
      </c>
      <c r="D59" s="162">
        <v>287.540527</v>
      </c>
      <c r="E59" s="159">
        <v>22.336200399999999</v>
      </c>
      <c r="F59" s="159">
        <v>41.152847290000004</v>
      </c>
      <c r="G59" s="162">
        <v>24.280799999999999</v>
      </c>
      <c r="H59" s="161">
        <v>21.664046979999998</v>
      </c>
      <c r="I59" s="162">
        <v>24.782013799999998</v>
      </c>
      <c r="J59" s="162">
        <v>180.90554400000002</v>
      </c>
      <c r="K59" s="159" t="s">
        <v>35</v>
      </c>
      <c r="L59" s="159" t="s">
        <v>35</v>
      </c>
      <c r="M59" s="160" t="s">
        <v>35</v>
      </c>
      <c r="N59" s="563">
        <f t="shared" si="1"/>
        <v>607.56627947000004</v>
      </c>
    </row>
    <row r="60" spans="1:14" ht="12.75" customHeight="1">
      <c r="A60" s="158" t="s">
        <v>131</v>
      </c>
      <c r="B60" s="159" t="s">
        <v>35</v>
      </c>
      <c r="C60" s="162">
        <v>5.7724007799999999</v>
      </c>
      <c r="D60" s="160" t="s">
        <v>35</v>
      </c>
      <c r="E60" s="159" t="s">
        <v>35</v>
      </c>
      <c r="F60" s="159" t="s">
        <v>35</v>
      </c>
      <c r="G60" s="160" t="s">
        <v>35</v>
      </c>
      <c r="H60" s="161" t="s">
        <v>35</v>
      </c>
      <c r="I60" s="160" t="s">
        <v>35</v>
      </c>
      <c r="J60" s="160" t="s">
        <v>35</v>
      </c>
      <c r="K60" s="159" t="s">
        <v>35</v>
      </c>
      <c r="L60" s="159" t="s">
        <v>35</v>
      </c>
      <c r="M60" s="160" t="s">
        <v>35</v>
      </c>
      <c r="N60" s="563">
        <f t="shared" si="1"/>
        <v>5.7724007799999999</v>
      </c>
    </row>
    <row r="61" spans="1:14" ht="12.75" customHeight="1">
      <c r="A61" s="158" t="s">
        <v>70</v>
      </c>
      <c r="B61" s="159" t="s">
        <v>35</v>
      </c>
      <c r="C61" s="160" t="s">
        <v>35</v>
      </c>
      <c r="D61" s="162">
        <v>57.006081559999998</v>
      </c>
      <c r="E61" s="159" t="s">
        <v>35</v>
      </c>
      <c r="F61" s="159" t="s">
        <v>35</v>
      </c>
      <c r="G61" s="160" t="s">
        <v>35</v>
      </c>
      <c r="H61" s="161" t="s">
        <v>35</v>
      </c>
      <c r="I61" s="160" t="s">
        <v>35</v>
      </c>
      <c r="J61" s="160" t="s">
        <v>35</v>
      </c>
      <c r="K61" s="159" t="s">
        <v>35</v>
      </c>
      <c r="L61" s="159" t="s">
        <v>35</v>
      </c>
      <c r="M61" s="160" t="s">
        <v>35</v>
      </c>
      <c r="N61" s="563">
        <f t="shared" si="1"/>
        <v>57.006081559999998</v>
      </c>
    </row>
    <row r="62" spans="1:14" ht="12.75" customHeight="1">
      <c r="A62" s="158" t="s">
        <v>71</v>
      </c>
      <c r="B62" s="159" t="s">
        <v>35</v>
      </c>
      <c r="C62" s="160" t="s">
        <v>35</v>
      </c>
      <c r="D62" s="160" t="s">
        <v>35</v>
      </c>
      <c r="E62" s="159" t="s">
        <v>35</v>
      </c>
      <c r="F62" s="159" t="s">
        <v>35</v>
      </c>
      <c r="G62" s="162">
        <v>39.456299999999999</v>
      </c>
      <c r="H62" s="161" t="s">
        <v>35</v>
      </c>
      <c r="I62" s="160" t="s">
        <v>35</v>
      </c>
      <c r="J62" s="160" t="s">
        <v>35</v>
      </c>
      <c r="K62" s="159" t="s">
        <v>35</v>
      </c>
      <c r="L62" s="159" t="s">
        <v>35</v>
      </c>
      <c r="M62" s="160" t="s">
        <v>35</v>
      </c>
      <c r="N62" s="563">
        <f t="shared" si="1"/>
        <v>39.456299999999999</v>
      </c>
    </row>
    <row r="63" spans="1:14" ht="12.75" customHeight="1">
      <c r="A63" s="158" t="s">
        <v>105</v>
      </c>
      <c r="B63" s="159" t="s">
        <v>35</v>
      </c>
      <c r="C63" s="160" t="s">
        <v>35</v>
      </c>
      <c r="D63" s="162">
        <v>152.48559040999999</v>
      </c>
      <c r="E63" s="159">
        <v>30.503200399999997</v>
      </c>
      <c r="F63" s="159">
        <v>99.201533800000007</v>
      </c>
      <c r="G63" s="160" t="s">
        <v>35</v>
      </c>
      <c r="H63" s="161" t="s">
        <v>35</v>
      </c>
      <c r="I63" s="162">
        <v>14.453815299999999</v>
      </c>
      <c r="J63" s="162">
        <v>91.812427370000009</v>
      </c>
      <c r="K63" s="159" t="s">
        <v>35</v>
      </c>
      <c r="L63" s="159" t="s">
        <v>35</v>
      </c>
      <c r="M63" s="160" t="s">
        <v>35</v>
      </c>
      <c r="N63" s="563">
        <f t="shared" si="1"/>
        <v>388.45656728</v>
      </c>
    </row>
    <row r="64" spans="1:14" ht="12.75" customHeight="1">
      <c r="A64" s="158" t="s">
        <v>72</v>
      </c>
      <c r="B64" s="159">
        <v>3.2376</v>
      </c>
      <c r="C64" s="160" t="s">
        <v>35</v>
      </c>
      <c r="D64" s="162">
        <v>47.781047900000004</v>
      </c>
      <c r="E64" s="159">
        <v>5.6015114000000006</v>
      </c>
      <c r="F64" s="159">
        <v>57.363810000000001</v>
      </c>
      <c r="G64" s="160" t="s">
        <v>35</v>
      </c>
      <c r="H64" s="161">
        <v>0.40479999999999999</v>
      </c>
      <c r="I64" s="162">
        <v>7.8044342200000001</v>
      </c>
      <c r="J64" s="162">
        <v>63.991841749999999</v>
      </c>
      <c r="K64" s="159" t="s">
        <v>35</v>
      </c>
      <c r="L64" s="159" t="s">
        <v>35</v>
      </c>
      <c r="M64" s="160" t="s">
        <v>35</v>
      </c>
      <c r="N64" s="563">
        <f t="shared" si="1"/>
        <v>186.18504527000002</v>
      </c>
    </row>
    <row r="65" spans="1:14" ht="12.75" customHeight="1">
      <c r="A65" s="158" t="s">
        <v>132</v>
      </c>
      <c r="B65" s="159" t="s">
        <v>35</v>
      </c>
      <c r="C65" s="162">
        <v>3.3724007800000004</v>
      </c>
      <c r="D65" s="160" t="s">
        <v>35</v>
      </c>
      <c r="E65" s="159" t="s">
        <v>35</v>
      </c>
      <c r="F65" s="159" t="s">
        <v>35</v>
      </c>
      <c r="G65" s="160" t="s">
        <v>35</v>
      </c>
      <c r="H65" s="161" t="s">
        <v>35</v>
      </c>
      <c r="I65" s="160" t="s">
        <v>35</v>
      </c>
      <c r="J65" s="160" t="s">
        <v>35</v>
      </c>
      <c r="K65" s="159" t="s">
        <v>35</v>
      </c>
      <c r="L65" s="159" t="s">
        <v>35</v>
      </c>
      <c r="M65" s="160" t="s">
        <v>35</v>
      </c>
      <c r="N65" s="563">
        <f t="shared" si="1"/>
        <v>3.3724007800000004</v>
      </c>
    </row>
    <row r="66" spans="1:14" ht="12.75" customHeight="1">
      <c r="A66" s="182" t="s">
        <v>217</v>
      </c>
      <c r="B66" s="183" t="s">
        <v>35</v>
      </c>
      <c r="C66" s="184" t="s">
        <v>35</v>
      </c>
      <c r="D66" s="184" t="s">
        <v>35</v>
      </c>
      <c r="E66" s="183">
        <v>2.4280499999999998</v>
      </c>
      <c r="F66" s="183" t="s">
        <v>35</v>
      </c>
      <c r="G66" s="184" t="s">
        <v>35</v>
      </c>
      <c r="H66" s="185" t="s">
        <v>35</v>
      </c>
      <c r="I66" s="184" t="s">
        <v>35</v>
      </c>
      <c r="J66" s="184" t="s">
        <v>35</v>
      </c>
      <c r="K66" s="183" t="s">
        <v>35</v>
      </c>
      <c r="L66" s="183" t="s">
        <v>35</v>
      </c>
      <c r="M66" s="184" t="s">
        <v>35</v>
      </c>
      <c r="N66" s="564">
        <f t="shared" si="1"/>
        <v>2.4280499999999998</v>
      </c>
    </row>
    <row r="67" spans="1:14" ht="6" customHeight="1">
      <c r="A67" s="175"/>
      <c r="B67" s="179"/>
      <c r="C67" s="186"/>
      <c r="D67" s="186"/>
      <c r="E67" s="179"/>
      <c r="F67" s="179"/>
      <c r="G67" s="186"/>
      <c r="H67" s="187"/>
      <c r="I67" s="186"/>
      <c r="J67" s="186"/>
      <c r="K67" s="179"/>
      <c r="L67" s="179"/>
      <c r="M67" s="186"/>
      <c r="N67" s="179"/>
    </row>
    <row r="68" spans="1:14" ht="12.75" customHeight="1">
      <c r="A68" s="170" t="s">
        <v>422</v>
      </c>
      <c r="B68" s="171">
        <v>443.36976671999992</v>
      </c>
      <c r="C68" s="172">
        <v>30.802998219999999</v>
      </c>
      <c r="D68" s="172">
        <v>1680.4201600799997</v>
      </c>
      <c r="E68" s="171">
        <v>135.30424338</v>
      </c>
      <c r="F68" s="171">
        <v>530.68973258000005</v>
      </c>
      <c r="G68" s="172">
        <v>103.1931</v>
      </c>
      <c r="H68" s="173">
        <v>106.06222851999999</v>
      </c>
      <c r="I68" s="172">
        <v>107.93413425999999</v>
      </c>
      <c r="J68" s="172">
        <v>737.40614902000016</v>
      </c>
      <c r="K68" s="171">
        <v>9.7121999999999993</v>
      </c>
      <c r="L68" s="171">
        <v>462.23202421999991</v>
      </c>
      <c r="M68" s="172">
        <v>4</v>
      </c>
      <c r="N68" s="174">
        <f t="shared" si="1"/>
        <v>4351.1267370000005</v>
      </c>
    </row>
    <row r="69" spans="1:14" s="163" customFormat="1">
      <c r="A69" s="175"/>
      <c r="B69" s="179"/>
      <c r="C69" s="188"/>
      <c r="D69" s="188"/>
      <c r="E69" s="179"/>
      <c r="F69" s="179"/>
      <c r="G69" s="188"/>
      <c r="H69" s="189"/>
      <c r="I69" s="188"/>
      <c r="J69" s="188"/>
      <c r="K69" s="179"/>
      <c r="L69" s="179"/>
      <c r="M69" s="188"/>
      <c r="N69" s="179"/>
    </row>
    <row r="70" spans="1:14" s="163" customFormat="1">
      <c r="A70" s="175"/>
      <c r="B70" s="179"/>
      <c r="C70" s="188"/>
      <c r="D70" s="188"/>
      <c r="E70" s="179"/>
      <c r="F70" s="179"/>
      <c r="G70" s="188"/>
      <c r="H70" s="189"/>
      <c r="I70" s="188"/>
      <c r="J70" s="188"/>
      <c r="K70" s="179"/>
      <c r="L70" s="179"/>
      <c r="M70" s="188"/>
      <c r="N70" s="179"/>
    </row>
    <row r="71" spans="1:14" s="163" customFormat="1">
      <c r="A71" s="139" t="s">
        <v>421</v>
      </c>
      <c r="B71" s="179"/>
      <c r="C71" s="188"/>
      <c r="D71" s="188"/>
      <c r="E71" s="179"/>
      <c r="F71" s="179"/>
      <c r="G71" s="188"/>
      <c r="H71" s="189"/>
      <c r="I71" s="188"/>
      <c r="J71" s="188"/>
      <c r="K71" s="179"/>
      <c r="L71" s="179"/>
      <c r="M71" s="188"/>
      <c r="N71" s="179"/>
    </row>
    <row r="72" spans="1:14" s="163" customFormat="1">
      <c r="A72" s="175"/>
      <c r="B72" s="179"/>
      <c r="C72" s="188"/>
      <c r="D72" s="188"/>
      <c r="E72" s="179"/>
      <c r="F72" s="179"/>
      <c r="G72" s="188"/>
      <c r="H72" s="189"/>
      <c r="I72" s="188"/>
      <c r="J72" s="188"/>
      <c r="K72" s="179"/>
      <c r="L72" s="179"/>
      <c r="M72" s="188"/>
      <c r="N72" s="179"/>
    </row>
    <row r="73" spans="1:14" s="163" customFormat="1">
      <c r="A73" s="608" t="s">
        <v>232</v>
      </c>
      <c r="B73" s="606" t="s">
        <v>204</v>
      </c>
      <c r="C73" s="606" t="s">
        <v>29</v>
      </c>
      <c r="D73" s="606" t="s">
        <v>90</v>
      </c>
      <c r="E73" s="606" t="s">
        <v>54</v>
      </c>
      <c r="F73" s="606" t="s">
        <v>205</v>
      </c>
      <c r="G73" s="606" t="s">
        <v>28</v>
      </c>
      <c r="H73" s="606" t="s">
        <v>206</v>
      </c>
      <c r="I73" s="606" t="s">
        <v>27</v>
      </c>
      <c r="J73" s="606" t="s">
        <v>207</v>
      </c>
      <c r="K73" s="606" t="s">
        <v>140</v>
      </c>
      <c r="L73" s="606" t="s">
        <v>139</v>
      </c>
      <c r="M73" s="606" t="s">
        <v>208</v>
      </c>
      <c r="N73" s="610" t="s">
        <v>209</v>
      </c>
    </row>
    <row r="74" spans="1:14" s="163" customFormat="1">
      <c r="A74" s="609"/>
      <c r="B74" s="607"/>
      <c r="C74" s="607"/>
      <c r="D74" s="607"/>
      <c r="E74" s="607"/>
      <c r="F74" s="607"/>
      <c r="G74" s="607"/>
      <c r="H74" s="607"/>
      <c r="I74" s="607"/>
      <c r="J74" s="607"/>
      <c r="K74" s="607"/>
      <c r="L74" s="607"/>
      <c r="M74" s="607"/>
      <c r="N74" s="611"/>
    </row>
    <row r="75" spans="1:14" s="163" customFormat="1" ht="3.75" customHeight="1">
      <c r="A75" s="175"/>
      <c r="B75" s="179"/>
      <c r="C75" s="188"/>
      <c r="D75" s="188"/>
      <c r="E75" s="179"/>
      <c r="F75" s="179"/>
      <c r="G75" s="188"/>
      <c r="H75" s="189"/>
      <c r="I75" s="188"/>
      <c r="J75" s="188"/>
      <c r="K75" s="179"/>
      <c r="L75" s="179"/>
      <c r="M75" s="188"/>
      <c r="N75" s="179"/>
    </row>
    <row r="76" spans="1:14" s="163" customFormat="1" ht="19.5" customHeight="1">
      <c r="A76" s="465" t="s">
        <v>39</v>
      </c>
      <c r="B76" s="179"/>
      <c r="C76" s="188"/>
      <c r="D76" s="188"/>
      <c r="E76" s="179"/>
      <c r="F76" s="179"/>
      <c r="G76" s="188"/>
      <c r="H76" s="189"/>
      <c r="I76" s="188"/>
      <c r="J76" s="188"/>
      <c r="K76" s="179"/>
      <c r="L76" s="179"/>
      <c r="M76" s="188"/>
      <c r="N76" s="179"/>
    </row>
    <row r="77" spans="1:14" s="163" customFormat="1" ht="3.75" customHeight="1">
      <c r="A77" s="175"/>
      <c r="B77" s="179"/>
      <c r="C77" s="188"/>
      <c r="D77" s="188"/>
      <c r="E77" s="179"/>
      <c r="F77" s="179"/>
      <c r="G77" s="188"/>
      <c r="H77" s="189"/>
      <c r="I77" s="188"/>
      <c r="J77" s="188"/>
      <c r="K77" s="179"/>
      <c r="L77" s="179"/>
      <c r="M77" s="188"/>
      <c r="N77" s="179"/>
    </row>
    <row r="78" spans="1:14" ht="12.75" customHeight="1">
      <c r="A78" s="180" t="s">
        <v>73</v>
      </c>
      <c r="B78" s="154">
        <v>1.6667000000000001</v>
      </c>
      <c r="C78" s="181" t="s">
        <v>35</v>
      </c>
      <c r="D78" s="181" t="s">
        <v>35</v>
      </c>
      <c r="E78" s="154" t="s">
        <v>35</v>
      </c>
      <c r="F78" s="154" t="s">
        <v>35</v>
      </c>
      <c r="G78" s="181" t="s">
        <v>35</v>
      </c>
      <c r="H78" s="157" t="s">
        <v>35</v>
      </c>
      <c r="I78" s="181" t="s">
        <v>35</v>
      </c>
      <c r="J78" s="181" t="s">
        <v>35</v>
      </c>
      <c r="K78" s="154" t="s">
        <v>35</v>
      </c>
      <c r="L78" s="154" t="s">
        <v>35</v>
      </c>
      <c r="M78" s="181" t="s">
        <v>35</v>
      </c>
      <c r="N78" s="562">
        <f t="shared" si="1"/>
        <v>1.6667000000000001</v>
      </c>
    </row>
    <row r="79" spans="1:14" ht="12.75" customHeight="1">
      <c r="A79" s="158" t="s">
        <v>74</v>
      </c>
      <c r="B79" s="159">
        <v>106.88201939999999</v>
      </c>
      <c r="C79" s="160" t="s">
        <v>35</v>
      </c>
      <c r="D79" s="160" t="s">
        <v>35</v>
      </c>
      <c r="E79" s="159">
        <v>1.2141</v>
      </c>
      <c r="F79" s="159">
        <v>6.0701999999999998</v>
      </c>
      <c r="G79" s="160" t="s">
        <v>35</v>
      </c>
      <c r="H79" s="161" t="s">
        <v>35</v>
      </c>
      <c r="I79" s="160" t="s">
        <v>35</v>
      </c>
      <c r="J79" s="160" t="s">
        <v>35</v>
      </c>
      <c r="K79" s="159" t="s">
        <v>35</v>
      </c>
      <c r="L79" s="159" t="s">
        <v>35</v>
      </c>
      <c r="M79" s="160" t="s">
        <v>35</v>
      </c>
      <c r="N79" s="563">
        <f t="shared" si="1"/>
        <v>114.16631939999999</v>
      </c>
    </row>
    <row r="80" spans="1:14" ht="12.75" customHeight="1">
      <c r="A80" s="158" t="s">
        <v>75</v>
      </c>
      <c r="B80" s="159">
        <v>35.203616340000004</v>
      </c>
      <c r="C80" s="160" t="s">
        <v>35</v>
      </c>
      <c r="D80" s="162">
        <v>164.23394999999999</v>
      </c>
      <c r="E80" s="159">
        <v>4.5</v>
      </c>
      <c r="F80" s="159" t="s">
        <v>35</v>
      </c>
      <c r="G80" s="162">
        <v>24.280799999999999</v>
      </c>
      <c r="H80" s="161" t="s">
        <v>35</v>
      </c>
      <c r="I80" s="160" t="s">
        <v>35</v>
      </c>
      <c r="J80" s="162">
        <v>59.463149999999999</v>
      </c>
      <c r="K80" s="159" t="s">
        <v>35</v>
      </c>
      <c r="L80" s="159">
        <v>1.6667000000000001</v>
      </c>
      <c r="M80" s="160" t="s">
        <v>35</v>
      </c>
      <c r="N80" s="563">
        <f t="shared" si="1"/>
        <v>289.34821633999996</v>
      </c>
    </row>
    <row r="81" spans="1:14" ht="12.75" customHeight="1">
      <c r="A81" s="158" t="s">
        <v>118</v>
      </c>
      <c r="B81" s="159">
        <v>4.2492000000000001</v>
      </c>
      <c r="C81" s="160" t="s">
        <v>35</v>
      </c>
      <c r="D81" s="162">
        <v>21.245699999999999</v>
      </c>
      <c r="E81" s="159">
        <v>1.5</v>
      </c>
      <c r="F81" s="159">
        <v>1.518</v>
      </c>
      <c r="G81" s="160" t="s">
        <v>35</v>
      </c>
      <c r="H81" s="161" t="s">
        <v>35</v>
      </c>
      <c r="I81" s="160" t="s">
        <v>35</v>
      </c>
      <c r="J81" s="162">
        <v>1.821</v>
      </c>
      <c r="K81" s="159" t="s">
        <v>35</v>
      </c>
      <c r="L81" s="159">
        <v>170.41920000000005</v>
      </c>
      <c r="M81" s="160" t="s">
        <v>35</v>
      </c>
      <c r="N81" s="563">
        <f t="shared" si="1"/>
        <v>200.75310000000005</v>
      </c>
    </row>
    <row r="82" spans="1:14" ht="12.75" customHeight="1">
      <c r="A82" s="158" t="s">
        <v>110</v>
      </c>
      <c r="B82" s="159">
        <v>24.96</v>
      </c>
      <c r="C82" s="160" t="s">
        <v>35</v>
      </c>
      <c r="D82" s="160" t="s">
        <v>35</v>
      </c>
      <c r="E82" s="159" t="s">
        <v>35</v>
      </c>
      <c r="F82" s="159" t="s">
        <v>35</v>
      </c>
      <c r="G82" s="160" t="s">
        <v>35</v>
      </c>
      <c r="H82" s="161" t="s">
        <v>35</v>
      </c>
      <c r="I82" s="160" t="s">
        <v>35</v>
      </c>
      <c r="J82" s="160" t="s">
        <v>35</v>
      </c>
      <c r="K82" s="159" t="s">
        <v>35</v>
      </c>
      <c r="L82" s="159" t="s">
        <v>35</v>
      </c>
      <c r="M82" s="160" t="s">
        <v>35</v>
      </c>
      <c r="N82" s="563">
        <f t="shared" si="1"/>
        <v>24.96</v>
      </c>
    </row>
    <row r="83" spans="1:14" ht="12.75" customHeight="1">
      <c r="A83" s="158" t="s">
        <v>76</v>
      </c>
      <c r="B83" s="159">
        <v>156.36852690999999</v>
      </c>
      <c r="C83" s="162">
        <v>0.78041990000000006</v>
      </c>
      <c r="D83" s="162">
        <v>877.96695494000005</v>
      </c>
      <c r="E83" s="159">
        <v>45.786211400000006</v>
      </c>
      <c r="F83" s="159">
        <v>1.518</v>
      </c>
      <c r="G83" s="162">
        <v>30.351000000000003</v>
      </c>
      <c r="H83" s="161" t="s">
        <v>35</v>
      </c>
      <c r="I83" s="162">
        <v>8.8536942200000013</v>
      </c>
      <c r="J83" s="162">
        <v>368.85249331</v>
      </c>
      <c r="K83" s="159">
        <v>4.8560999999999996</v>
      </c>
      <c r="L83" s="159">
        <v>2.4276</v>
      </c>
      <c r="M83" s="160" t="s">
        <v>35</v>
      </c>
      <c r="N83" s="563">
        <f t="shared" si="1"/>
        <v>1497.7610006800001</v>
      </c>
    </row>
    <row r="84" spans="1:14" ht="12.75" customHeight="1">
      <c r="A84" s="158" t="s">
        <v>95</v>
      </c>
      <c r="B84" s="159" t="s">
        <v>35</v>
      </c>
      <c r="C84" s="160" t="s">
        <v>35</v>
      </c>
      <c r="D84" s="162">
        <v>38.277550099999999</v>
      </c>
      <c r="E84" s="159">
        <v>1.6667000000000001</v>
      </c>
      <c r="F84" s="159" t="s">
        <v>35</v>
      </c>
      <c r="G84" s="160" t="s">
        <v>35</v>
      </c>
      <c r="H84" s="161" t="s">
        <v>35</v>
      </c>
      <c r="I84" s="162">
        <v>1.6667000000000001</v>
      </c>
      <c r="J84" s="162">
        <v>43.84051505</v>
      </c>
      <c r="K84" s="159" t="s">
        <v>35</v>
      </c>
      <c r="L84" s="159" t="s">
        <v>35</v>
      </c>
      <c r="M84" s="160" t="s">
        <v>35</v>
      </c>
      <c r="N84" s="563">
        <f t="shared" si="1"/>
        <v>85.45146514999999</v>
      </c>
    </row>
    <row r="85" spans="1:14" ht="12.75" customHeight="1">
      <c r="A85" s="158" t="s">
        <v>77</v>
      </c>
      <c r="B85" s="159">
        <v>217.20358879999998</v>
      </c>
      <c r="C85" s="160" t="s">
        <v>35</v>
      </c>
      <c r="D85" s="162">
        <v>123.86411011000001</v>
      </c>
      <c r="E85" s="159">
        <v>35.76565858</v>
      </c>
      <c r="F85" s="159">
        <v>3.0350999999999999</v>
      </c>
      <c r="G85" s="162">
        <v>30.351000000000003</v>
      </c>
      <c r="H85" s="161" t="s">
        <v>35</v>
      </c>
      <c r="I85" s="162">
        <v>4.6530464400000007</v>
      </c>
      <c r="J85" s="162">
        <v>109.46057201999999</v>
      </c>
      <c r="K85" s="159">
        <v>4.8560999999999996</v>
      </c>
      <c r="L85" s="159" t="s">
        <v>35</v>
      </c>
      <c r="M85" s="160" t="s">
        <v>35</v>
      </c>
      <c r="N85" s="563">
        <f t="shared" si="1"/>
        <v>529.18917594999994</v>
      </c>
    </row>
    <row r="86" spans="1:14" ht="12.75" customHeight="1">
      <c r="A86" s="158" t="s">
        <v>96</v>
      </c>
      <c r="B86" s="159">
        <v>12.599999999999998</v>
      </c>
      <c r="C86" s="160" t="s">
        <v>35</v>
      </c>
      <c r="D86" s="160" t="s">
        <v>35</v>
      </c>
      <c r="E86" s="159" t="s">
        <v>35</v>
      </c>
      <c r="F86" s="159" t="s">
        <v>35</v>
      </c>
      <c r="G86" s="162">
        <v>24.280500000000004</v>
      </c>
      <c r="H86" s="161" t="s">
        <v>35</v>
      </c>
      <c r="I86" s="160" t="s">
        <v>35</v>
      </c>
      <c r="J86" s="160" t="s">
        <v>35</v>
      </c>
      <c r="K86" s="159" t="s">
        <v>35</v>
      </c>
      <c r="L86" s="159" t="s">
        <v>35</v>
      </c>
      <c r="M86" s="160" t="s">
        <v>35</v>
      </c>
      <c r="N86" s="563">
        <f t="shared" si="1"/>
        <v>36.880499999999998</v>
      </c>
    </row>
    <row r="87" spans="1:14" ht="12.75" customHeight="1">
      <c r="A87" s="158" t="s">
        <v>218</v>
      </c>
      <c r="B87" s="159" t="s">
        <v>35</v>
      </c>
      <c r="C87" s="160" t="s">
        <v>35</v>
      </c>
      <c r="D87" s="160" t="s">
        <v>35</v>
      </c>
      <c r="E87" s="159" t="s">
        <v>35</v>
      </c>
      <c r="F87" s="159" t="s">
        <v>35</v>
      </c>
      <c r="G87" s="160" t="s">
        <v>35</v>
      </c>
      <c r="H87" s="161" t="s">
        <v>35</v>
      </c>
      <c r="I87" s="160" t="s">
        <v>35</v>
      </c>
      <c r="J87" s="160" t="s">
        <v>35</v>
      </c>
      <c r="K87" s="159" t="s">
        <v>35</v>
      </c>
      <c r="L87" s="159" t="s">
        <v>35</v>
      </c>
      <c r="M87" s="162">
        <v>4</v>
      </c>
      <c r="N87" s="563">
        <f t="shared" si="1"/>
        <v>4</v>
      </c>
    </row>
    <row r="88" spans="1:14" ht="12.75" customHeight="1">
      <c r="A88" s="158" t="s">
        <v>113</v>
      </c>
      <c r="B88" s="159">
        <v>40.468290410000002</v>
      </c>
      <c r="C88" s="160" t="s">
        <v>35</v>
      </c>
      <c r="D88" s="160" t="s">
        <v>35</v>
      </c>
      <c r="E88" s="159" t="s">
        <v>35</v>
      </c>
      <c r="F88" s="159" t="s">
        <v>35</v>
      </c>
      <c r="G88" s="162">
        <v>24.280500000000004</v>
      </c>
      <c r="H88" s="161" t="s">
        <v>35</v>
      </c>
      <c r="I88" s="160" t="s">
        <v>35</v>
      </c>
      <c r="J88" s="160" t="s">
        <v>35</v>
      </c>
      <c r="K88" s="159" t="s">
        <v>35</v>
      </c>
      <c r="L88" s="159" t="s">
        <v>35</v>
      </c>
      <c r="M88" s="160" t="s">
        <v>35</v>
      </c>
      <c r="N88" s="563">
        <f t="shared" si="1"/>
        <v>64.748790409999998</v>
      </c>
    </row>
    <row r="89" spans="1:14" ht="12.75" customHeight="1">
      <c r="A89" s="158" t="s">
        <v>97</v>
      </c>
      <c r="B89" s="159">
        <v>49.907490409999994</v>
      </c>
      <c r="C89" s="160" t="s">
        <v>35</v>
      </c>
      <c r="D89" s="162">
        <v>240.71257753999998</v>
      </c>
      <c r="E89" s="159" t="s">
        <v>35</v>
      </c>
      <c r="F89" s="159" t="s">
        <v>35</v>
      </c>
      <c r="G89" s="160" t="s">
        <v>35</v>
      </c>
      <c r="H89" s="161" t="s">
        <v>35</v>
      </c>
      <c r="I89" s="160" t="s">
        <v>35</v>
      </c>
      <c r="J89" s="162">
        <v>61.419315050000002</v>
      </c>
      <c r="K89" s="159" t="s">
        <v>35</v>
      </c>
      <c r="L89" s="159" t="s">
        <v>35</v>
      </c>
      <c r="M89" s="160" t="s">
        <v>35</v>
      </c>
      <c r="N89" s="563">
        <f t="shared" si="1"/>
        <v>352.03938299999999</v>
      </c>
    </row>
    <row r="90" spans="1:14" ht="12.75" customHeight="1">
      <c r="A90" s="182" t="s">
        <v>219</v>
      </c>
      <c r="B90" s="183" t="s">
        <v>35</v>
      </c>
      <c r="C90" s="184" t="s">
        <v>35</v>
      </c>
      <c r="D90" s="184" t="s">
        <v>35</v>
      </c>
      <c r="E90" s="183">
        <v>2.4280499999999998</v>
      </c>
      <c r="F90" s="183" t="s">
        <v>35</v>
      </c>
      <c r="G90" s="184" t="s">
        <v>35</v>
      </c>
      <c r="H90" s="185" t="s">
        <v>35</v>
      </c>
      <c r="I90" s="184" t="s">
        <v>35</v>
      </c>
      <c r="J90" s="184" t="s">
        <v>35</v>
      </c>
      <c r="K90" s="183" t="s">
        <v>35</v>
      </c>
      <c r="L90" s="183" t="s">
        <v>35</v>
      </c>
      <c r="M90" s="184" t="s">
        <v>35</v>
      </c>
      <c r="N90" s="564">
        <f t="shared" si="1"/>
        <v>2.4280499999999998</v>
      </c>
    </row>
    <row r="91" spans="1:14" ht="6" customHeight="1">
      <c r="A91" s="175"/>
      <c r="B91" s="179"/>
      <c r="C91" s="186"/>
      <c r="D91" s="186"/>
      <c r="E91" s="179"/>
      <c r="F91" s="179"/>
      <c r="G91" s="186"/>
      <c r="H91" s="187"/>
      <c r="I91" s="186"/>
      <c r="J91" s="186"/>
      <c r="K91" s="179"/>
      <c r="L91" s="179"/>
      <c r="M91" s="186"/>
      <c r="N91" s="179"/>
    </row>
    <row r="92" spans="1:14" ht="12.75" customHeight="1">
      <c r="A92" s="190" t="s">
        <v>78</v>
      </c>
      <c r="B92" s="191">
        <v>649.50943227000005</v>
      </c>
      <c r="C92" s="192">
        <v>0.78041990000000006</v>
      </c>
      <c r="D92" s="192">
        <v>1466.3008426900003</v>
      </c>
      <c r="E92" s="191">
        <v>92.860719979999999</v>
      </c>
      <c r="F92" s="191">
        <v>12.141299999999999</v>
      </c>
      <c r="G92" s="192">
        <v>133.5438</v>
      </c>
      <c r="H92" s="193" t="s">
        <v>35</v>
      </c>
      <c r="I92" s="192">
        <v>15.173440660000001</v>
      </c>
      <c r="J92" s="192">
        <v>644.85704543000008</v>
      </c>
      <c r="K92" s="191">
        <v>9.7121999999999993</v>
      </c>
      <c r="L92" s="191">
        <v>174.51349999999999</v>
      </c>
      <c r="M92" s="192">
        <v>4</v>
      </c>
      <c r="N92" s="194">
        <f t="shared" si="1"/>
        <v>3203.39270093</v>
      </c>
    </row>
    <row r="93" spans="1:14" s="163" customFormat="1" ht="12.75" customHeight="1">
      <c r="A93" s="175"/>
      <c r="B93" s="179"/>
      <c r="C93" s="188"/>
      <c r="D93" s="188"/>
      <c r="E93" s="179"/>
      <c r="F93" s="179"/>
      <c r="G93" s="188"/>
      <c r="H93" s="189"/>
      <c r="I93" s="188"/>
      <c r="J93" s="188"/>
      <c r="K93" s="179"/>
      <c r="L93" s="179"/>
      <c r="M93" s="188"/>
      <c r="N93" s="179"/>
    </row>
    <row r="94" spans="1:14" s="163" customFormat="1" ht="19.5" customHeight="1">
      <c r="A94" s="465" t="s">
        <v>40</v>
      </c>
      <c r="B94" s="179"/>
      <c r="C94" s="188"/>
      <c r="D94" s="188"/>
      <c r="E94" s="179"/>
      <c r="F94" s="179"/>
      <c r="G94" s="188"/>
      <c r="H94" s="189"/>
      <c r="I94" s="188"/>
      <c r="J94" s="188"/>
      <c r="K94" s="179"/>
      <c r="L94" s="179"/>
      <c r="M94" s="188"/>
      <c r="N94" s="179"/>
    </row>
    <row r="95" spans="1:14" s="163" customFormat="1" ht="3.75" customHeight="1">
      <c r="A95" s="175"/>
      <c r="B95" s="179"/>
      <c r="C95" s="188"/>
      <c r="D95" s="188"/>
      <c r="E95" s="179"/>
      <c r="F95" s="179"/>
      <c r="G95" s="188"/>
      <c r="H95" s="189"/>
      <c r="I95" s="188"/>
      <c r="J95" s="188"/>
      <c r="K95" s="179"/>
      <c r="L95" s="179"/>
      <c r="M95" s="188"/>
      <c r="N95" s="179"/>
    </row>
    <row r="96" spans="1:14" ht="12.75" customHeight="1">
      <c r="A96" s="195" t="s">
        <v>112</v>
      </c>
      <c r="B96" s="196" t="s">
        <v>35</v>
      </c>
      <c r="C96" s="197" t="s">
        <v>35</v>
      </c>
      <c r="D96" s="197" t="s">
        <v>35</v>
      </c>
      <c r="E96" s="196" t="s">
        <v>35</v>
      </c>
      <c r="F96" s="196" t="s">
        <v>35</v>
      </c>
      <c r="G96" s="198">
        <v>24.280799999999999</v>
      </c>
      <c r="H96" s="199" t="s">
        <v>35</v>
      </c>
      <c r="I96" s="197" t="s">
        <v>35</v>
      </c>
      <c r="J96" s="197" t="s">
        <v>35</v>
      </c>
      <c r="K96" s="196" t="s">
        <v>35</v>
      </c>
      <c r="L96" s="196" t="s">
        <v>35</v>
      </c>
      <c r="M96" s="197" t="s">
        <v>35</v>
      </c>
      <c r="N96" s="565">
        <f t="shared" ref="N96:N112" si="2">SUM(B96:M96)</f>
        <v>24.280799999999999</v>
      </c>
    </row>
    <row r="97" spans="1:14" ht="12.75" customHeight="1">
      <c r="A97" s="200" t="s">
        <v>220</v>
      </c>
      <c r="B97" s="201">
        <v>3.2376</v>
      </c>
      <c r="C97" s="202" t="s">
        <v>35</v>
      </c>
      <c r="D97" s="202" t="s">
        <v>35</v>
      </c>
      <c r="E97" s="201" t="s">
        <v>35</v>
      </c>
      <c r="F97" s="201" t="s">
        <v>35</v>
      </c>
      <c r="G97" s="202" t="s">
        <v>35</v>
      </c>
      <c r="H97" s="203" t="s">
        <v>35</v>
      </c>
      <c r="I97" s="202" t="s">
        <v>35</v>
      </c>
      <c r="J97" s="202" t="s">
        <v>35</v>
      </c>
      <c r="K97" s="201" t="s">
        <v>35</v>
      </c>
      <c r="L97" s="201" t="s">
        <v>35</v>
      </c>
      <c r="M97" s="202" t="s">
        <v>35</v>
      </c>
      <c r="N97" s="566">
        <f t="shared" si="2"/>
        <v>3.2376</v>
      </c>
    </row>
    <row r="98" spans="1:14" ht="12.75" customHeight="1">
      <c r="A98" s="204" t="s">
        <v>79</v>
      </c>
      <c r="B98" s="205" t="s">
        <v>35</v>
      </c>
      <c r="C98" s="206" t="s">
        <v>35</v>
      </c>
      <c r="D98" s="206" t="s">
        <v>35</v>
      </c>
      <c r="E98" s="205" t="s">
        <v>35</v>
      </c>
      <c r="F98" s="205" t="s">
        <v>35</v>
      </c>
      <c r="G98" s="206" t="s">
        <v>35</v>
      </c>
      <c r="H98" s="207" t="s">
        <v>35</v>
      </c>
      <c r="I98" s="206" t="s">
        <v>35</v>
      </c>
      <c r="J98" s="206" t="s">
        <v>35</v>
      </c>
      <c r="K98" s="205" t="s">
        <v>35</v>
      </c>
      <c r="L98" s="205">
        <v>34.686741519999998</v>
      </c>
      <c r="M98" s="206" t="s">
        <v>35</v>
      </c>
      <c r="N98" s="567">
        <f t="shared" si="2"/>
        <v>34.686741519999998</v>
      </c>
    </row>
    <row r="99" spans="1:14" ht="6" customHeight="1">
      <c r="A99" s="175"/>
      <c r="B99" s="179"/>
      <c r="C99" s="186"/>
      <c r="D99" s="186"/>
      <c r="E99" s="179"/>
      <c r="F99" s="179"/>
      <c r="G99" s="186"/>
      <c r="H99" s="187"/>
      <c r="I99" s="186"/>
      <c r="J99" s="186"/>
      <c r="K99" s="179"/>
      <c r="L99" s="179"/>
      <c r="M99" s="186"/>
      <c r="N99" s="179"/>
    </row>
    <row r="100" spans="1:14" ht="12.75" customHeight="1">
      <c r="A100" s="170" t="s">
        <v>80</v>
      </c>
      <c r="B100" s="171">
        <v>3.2376</v>
      </c>
      <c r="C100" s="208" t="s">
        <v>35</v>
      </c>
      <c r="D100" s="208" t="s">
        <v>35</v>
      </c>
      <c r="E100" s="171" t="s">
        <v>35</v>
      </c>
      <c r="F100" s="171" t="s">
        <v>35</v>
      </c>
      <c r="G100" s="172">
        <v>24.280799999999999</v>
      </c>
      <c r="H100" s="173" t="s">
        <v>35</v>
      </c>
      <c r="I100" s="208" t="s">
        <v>35</v>
      </c>
      <c r="J100" s="208" t="s">
        <v>35</v>
      </c>
      <c r="K100" s="171" t="s">
        <v>35</v>
      </c>
      <c r="L100" s="171">
        <v>34.686741519999998</v>
      </c>
      <c r="M100" s="208" t="s">
        <v>35</v>
      </c>
      <c r="N100" s="174">
        <f t="shared" si="2"/>
        <v>62.205141519999998</v>
      </c>
    </row>
    <row r="101" spans="1:14" s="163" customFormat="1">
      <c r="A101" s="175"/>
      <c r="B101" s="179"/>
      <c r="C101" s="209"/>
      <c r="D101" s="209"/>
      <c r="E101" s="179"/>
      <c r="F101" s="179"/>
      <c r="G101" s="188"/>
      <c r="H101" s="189"/>
      <c r="I101" s="209"/>
      <c r="J101" s="209"/>
      <c r="K101" s="179"/>
      <c r="L101" s="179"/>
      <c r="M101" s="209"/>
      <c r="N101" s="179"/>
    </row>
    <row r="102" spans="1:14" s="163" customFormat="1" ht="19.5" customHeight="1">
      <c r="A102" s="465" t="s">
        <v>81</v>
      </c>
      <c r="B102" s="179"/>
      <c r="C102" s="209"/>
      <c r="D102" s="209"/>
      <c r="E102" s="179"/>
      <c r="F102" s="179"/>
      <c r="G102" s="188"/>
      <c r="H102" s="189"/>
      <c r="I102" s="209"/>
      <c r="J102" s="209"/>
      <c r="K102" s="179"/>
      <c r="L102" s="179"/>
      <c r="M102" s="209"/>
      <c r="N102" s="179"/>
    </row>
    <row r="103" spans="1:14" s="163" customFormat="1" ht="3.75" customHeight="1">
      <c r="A103" s="175"/>
      <c r="B103" s="179"/>
      <c r="C103" s="209"/>
      <c r="D103" s="209"/>
      <c r="E103" s="179"/>
      <c r="F103" s="179"/>
      <c r="G103" s="188"/>
      <c r="H103" s="189"/>
      <c r="I103" s="209"/>
      <c r="J103" s="209"/>
      <c r="K103" s="179"/>
      <c r="L103" s="179"/>
      <c r="M103" s="209"/>
      <c r="N103" s="179"/>
    </row>
    <row r="104" spans="1:14" ht="12.75" customHeight="1">
      <c r="A104" s="180" t="s">
        <v>163</v>
      </c>
      <c r="B104" s="154" t="s">
        <v>35</v>
      </c>
      <c r="C104" s="210">
        <v>11.743547890000002</v>
      </c>
      <c r="D104" s="210">
        <v>312.34338987000001</v>
      </c>
      <c r="E104" s="154" t="s">
        <v>35</v>
      </c>
      <c r="F104" s="154" t="s">
        <v>35</v>
      </c>
      <c r="G104" s="181" t="s">
        <v>35</v>
      </c>
      <c r="H104" s="157" t="s">
        <v>35</v>
      </c>
      <c r="I104" s="181" t="s">
        <v>35</v>
      </c>
      <c r="J104" s="210">
        <v>163.53192067999998</v>
      </c>
      <c r="K104" s="154" t="s">
        <v>35</v>
      </c>
      <c r="L104" s="154" t="s">
        <v>35</v>
      </c>
      <c r="M104" s="181" t="s">
        <v>35</v>
      </c>
      <c r="N104" s="562">
        <f t="shared" si="2"/>
        <v>487.61885844</v>
      </c>
    </row>
    <row r="105" spans="1:14" ht="12.75" customHeight="1">
      <c r="A105" s="158" t="s">
        <v>120</v>
      </c>
      <c r="B105" s="159">
        <v>9.9824015600000013</v>
      </c>
      <c r="C105" s="160" t="s">
        <v>35</v>
      </c>
      <c r="D105" s="160" t="s">
        <v>35</v>
      </c>
      <c r="E105" s="159" t="s">
        <v>35</v>
      </c>
      <c r="F105" s="159" t="s">
        <v>35</v>
      </c>
      <c r="G105" s="160" t="s">
        <v>35</v>
      </c>
      <c r="H105" s="161" t="s">
        <v>35</v>
      </c>
      <c r="I105" s="160" t="s">
        <v>35</v>
      </c>
      <c r="J105" s="160" t="s">
        <v>35</v>
      </c>
      <c r="K105" s="159" t="s">
        <v>35</v>
      </c>
      <c r="L105" s="159" t="s">
        <v>35</v>
      </c>
      <c r="M105" s="160" t="s">
        <v>35</v>
      </c>
      <c r="N105" s="563">
        <f t="shared" si="2"/>
        <v>9.9824015600000013</v>
      </c>
    </row>
    <row r="106" spans="1:14" ht="12.75" customHeight="1">
      <c r="A106" s="158" t="s">
        <v>126</v>
      </c>
      <c r="B106" s="159" t="s">
        <v>35</v>
      </c>
      <c r="C106" s="160" t="s">
        <v>35</v>
      </c>
      <c r="D106" s="160" t="s">
        <v>35</v>
      </c>
      <c r="E106" s="159" t="s">
        <v>35</v>
      </c>
      <c r="F106" s="159" t="s">
        <v>35</v>
      </c>
      <c r="G106" s="160" t="s">
        <v>35</v>
      </c>
      <c r="H106" s="161" t="s">
        <v>35</v>
      </c>
      <c r="I106" s="162">
        <v>26.602479280000001</v>
      </c>
      <c r="J106" s="160" t="s">
        <v>35</v>
      </c>
      <c r="K106" s="159" t="s">
        <v>35</v>
      </c>
      <c r="L106" s="159" t="s">
        <v>35</v>
      </c>
      <c r="M106" s="160" t="s">
        <v>35</v>
      </c>
      <c r="N106" s="563">
        <f t="shared" si="2"/>
        <v>26.602479280000001</v>
      </c>
    </row>
    <row r="107" spans="1:14" ht="12.75" customHeight="1">
      <c r="A107" s="158" t="s">
        <v>164</v>
      </c>
      <c r="B107" s="159" t="s">
        <v>35</v>
      </c>
      <c r="C107" s="160" t="s">
        <v>35</v>
      </c>
      <c r="D107" s="162">
        <v>54</v>
      </c>
      <c r="E107" s="159" t="s">
        <v>35</v>
      </c>
      <c r="F107" s="159" t="s">
        <v>35</v>
      </c>
      <c r="G107" s="160" t="s">
        <v>35</v>
      </c>
      <c r="H107" s="161" t="s">
        <v>35</v>
      </c>
      <c r="I107" s="160" t="s">
        <v>35</v>
      </c>
      <c r="J107" s="162">
        <v>54</v>
      </c>
      <c r="K107" s="159" t="s">
        <v>35</v>
      </c>
      <c r="L107" s="159" t="s">
        <v>35</v>
      </c>
      <c r="M107" s="160" t="s">
        <v>35</v>
      </c>
      <c r="N107" s="563">
        <f t="shared" si="2"/>
        <v>108</v>
      </c>
    </row>
    <row r="108" spans="1:14" ht="12.75" customHeight="1">
      <c r="A108" s="158" t="s">
        <v>174</v>
      </c>
      <c r="B108" s="159" t="s">
        <v>35</v>
      </c>
      <c r="C108" s="160" t="s">
        <v>35</v>
      </c>
      <c r="D108" s="160" t="s">
        <v>35</v>
      </c>
      <c r="E108" s="159" t="s">
        <v>35</v>
      </c>
      <c r="F108" s="159" t="s">
        <v>35</v>
      </c>
      <c r="G108" s="160" t="s">
        <v>35</v>
      </c>
      <c r="H108" s="161" t="s">
        <v>35</v>
      </c>
      <c r="I108" s="160" t="s">
        <v>35</v>
      </c>
      <c r="J108" s="160" t="s">
        <v>35</v>
      </c>
      <c r="K108" s="159" t="s">
        <v>35</v>
      </c>
      <c r="L108" s="159">
        <v>30.272162000000002</v>
      </c>
      <c r="M108" s="160" t="s">
        <v>35</v>
      </c>
      <c r="N108" s="563">
        <f t="shared" si="2"/>
        <v>30.272162000000002</v>
      </c>
    </row>
    <row r="109" spans="1:14" ht="12.75" customHeight="1">
      <c r="A109" s="158" t="s">
        <v>121</v>
      </c>
      <c r="B109" s="159">
        <v>9.9824015600000013</v>
      </c>
      <c r="C109" s="160" t="s">
        <v>35</v>
      </c>
      <c r="D109" s="160" t="s">
        <v>35</v>
      </c>
      <c r="E109" s="159">
        <v>26.631523979999997</v>
      </c>
      <c r="F109" s="159">
        <v>45.809220369999998</v>
      </c>
      <c r="G109" s="160" t="s">
        <v>35</v>
      </c>
      <c r="H109" s="161">
        <v>8.6099269799999991</v>
      </c>
      <c r="I109" s="160" t="s">
        <v>35</v>
      </c>
      <c r="J109" s="160" t="s">
        <v>35</v>
      </c>
      <c r="K109" s="159">
        <v>4.8560999999999996</v>
      </c>
      <c r="L109" s="159">
        <v>228.04540305999998</v>
      </c>
      <c r="M109" s="160" t="s">
        <v>35</v>
      </c>
      <c r="N109" s="563">
        <f t="shared" si="2"/>
        <v>323.93457594999995</v>
      </c>
    </row>
    <row r="110" spans="1:14" ht="12.75" customHeight="1">
      <c r="A110" s="182" t="s">
        <v>417</v>
      </c>
      <c r="B110" s="183" t="s">
        <v>35</v>
      </c>
      <c r="C110" s="184" t="s">
        <v>35</v>
      </c>
      <c r="D110" s="184" t="s">
        <v>35</v>
      </c>
      <c r="E110" s="183" t="s">
        <v>35</v>
      </c>
      <c r="F110" s="183" t="s">
        <v>35</v>
      </c>
      <c r="G110" s="184" t="s">
        <v>35</v>
      </c>
      <c r="H110" s="185">
        <v>0.06</v>
      </c>
      <c r="I110" s="184" t="s">
        <v>35</v>
      </c>
      <c r="J110" s="184" t="s">
        <v>35</v>
      </c>
      <c r="K110" s="183" t="s">
        <v>35</v>
      </c>
      <c r="L110" s="183" t="s">
        <v>35</v>
      </c>
      <c r="M110" s="184" t="s">
        <v>35</v>
      </c>
      <c r="N110" s="564">
        <f t="shared" si="2"/>
        <v>0.06</v>
      </c>
    </row>
    <row r="111" spans="1:14" ht="6" customHeight="1">
      <c r="A111" s="175"/>
      <c r="B111" s="179"/>
      <c r="C111" s="186"/>
      <c r="D111" s="186"/>
      <c r="E111" s="179"/>
      <c r="F111" s="179"/>
      <c r="G111" s="186"/>
      <c r="H111" s="187"/>
      <c r="I111" s="186"/>
      <c r="J111" s="186"/>
      <c r="K111" s="179"/>
      <c r="L111" s="179"/>
      <c r="M111" s="186"/>
      <c r="N111" s="179"/>
    </row>
    <row r="112" spans="1:14" ht="12.75" customHeight="1">
      <c r="A112" s="170" t="s">
        <v>82</v>
      </c>
      <c r="B112" s="171">
        <v>19.964803120000003</v>
      </c>
      <c r="C112" s="172">
        <v>11.743547890000002</v>
      </c>
      <c r="D112" s="172">
        <v>366.34338987000001</v>
      </c>
      <c r="E112" s="171">
        <v>26.631523979999997</v>
      </c>
      <c r="F112" s="171">
        <v>45.809220369999998</v>
      </c>
      <c r="G112" s="208" t="s">
        <v>35</v>
      </c>
      <c r="H112" s="173">
        <v>8.6699269799999996</v>
      </c>
      <c r="I112" s="172">
        <v>26.602479280000001</v>
      </c>
      <c r="J112" s="172">
        <v>217.53192067999998</v>
      </c>
      <c r="K112" s="171">
        <v>4.8560999999999996</v>
      </c>
      <c r="L112" s="171">
        <v>258.31756505999999</v>
      </c>
      <c r="M112" s="208" t="s">
        <v>35</v>
      </c>
      <c r="N112" s="174">
        <f t="shared" si="2"/>
        <v>986.47047723000003</v>
      </c>
    </row>
    <row r="113" spans="8:8">
      <c r="H113" s="211"/>
    </row>
  </sheetData>
  <mergeCells count="43">
    <mergeCell ref="M73:M74"/>
    <mergeCell ref="N73:N74"/>
    <mergeCell ref="G73:G74"/>
    <mergeCell ref="H73:H74"/>
    <mergeCell ref="I73:I74"/>
    <mergeCell ref="J73:J74"/>
    <mergeCell ref="K73:K74"/>
    <mergeCell ref="L73:L74"/>
    <mergeCell ref="A73:A74"/>
    <mergeCell ref="B73:B74"/>
    <mergeCell ref="C73:C74"/>
    <mergeCell ref="D73:D74"/>
    <mergeCell ref="E73:E74"/>
    <mergeCell ref="F73:F74"/>
    <mergeCell ref="I38:I39"/>
    <mergeCell ref="J38:J39"/>
    <mergeCell ref="K38:K39"/>
    <mergeCell ref="L38:L39"/>
    <mergeCell ref="M38:M39"/>
    <mergeCell ref="N38:N39"/>
    <mergeCell ref="M5:M6"/>
    <mergeCell ref="N5:N6"/>
    <mergeCell ref="A38:A39"/>
    <mergeCell ref="B38:B39"/>
    <mergeCell ref="C38:C39"/>
    <mergeCell ref="D38:D39"/>
    <mergeCell ref="E38:E39"/>
    <mergeCell ref="F38:F39"/>
    <mergeCell ref="G38:G39"/>
    <mergeCell ref="H38:H39"/>
    <mergeCell ref="G5:G6"/>
    <mergeCell ref="H5:H6"/>
    <mergeCell ref="I5:I6"/>
    <mergeCell ref="J5:J6"/>
    <mergeCell ref="B3:M3"/>
    <mergeCell ref="K5:K6"/>
    <mergeCell ref="L5:L6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2</vt:i4>
      </vt:variant>
    </vt:vector>
  </HeadingPairs>
  <TitlesOfParts>
    <vt:vector size="60" baseType="lpstr">
      <vt:lpstr>Table 1</vt:lpstr>
      <vt:lpstr>Table 2</vt:lpstr>
      <vt:lpstr>Table 3</vt:lpstr>
      <vt:lpstr>Table 4a</vt:lpstr>
      <vt:lpstr>Table 4b</vt:lpstr>
      <vt:lpstr>Table 5</vt:lpstr>
      <vt:lpstr>Table 6</vt:lpstr>
      <vt:lpstr>Table 7</vt:lpstr>
      <vt:lpstr>Table 8</vt:lpstr>
      <vt:lpstr>Table 9</vt:lpstr>
      <vt:lpstr>Table 10</vt:lpstr>
      <vt:lpstr>Table 11</vt:lpstr>
      <vt:lpstr>T12 Autumn Cabbage</vt:lpstr>
      <vt:lpstr>T13 Autumn Cauliflower</vt:lpstr>
      <vt:lpstr>T14 Beetroot</vt:lpstr>
      <vt:lpstr>T15 Broad Beans</vt:lpstr>
      <vt:lpstr>T16 Broccoli</vt:lpstr>
      <vt:lpstr>T17 Brussel Sprouts </vt:lpstr>
      <vt:lpstr>T17(contd) Brussel Sprouts</vt:lpstr>
      <vt:lpstr>T18 Spring cabbage</vt:lpstr>
      <vt:lpstr>T19 Summer cabbage</vt:lpstr>
      <vt:lpstr>T20 Winter cabbage</vt:lpstr>
      <vt:lpstr>T21 Calabrese</vt:lpstr>
      <vt:lpstr>T22 Carrots</vt:lpstr>
      <vt:lpstr>T22 (contd) Carrots</vt:lpstr>
      <vt:lpstr>T23 Cauliflowers</vt:lpstr>
      <vt:lpstr>T24 Hard Cabbage</vt:lpstr>
      <vt:lpstr>T25 Kale</vt:lpstr>
      <vt:lpstr>T26 Leeks</vt:lpstr>
      <vt:lpstr>T27 Lettuce</vt:lpstr>
      <vt:lpstr>T27 (condt) Lettuce</vt:lpstr>
      <vt:lpstr>T28 Parsley</vt:lpstr>
      <vt:lpstr>T28 (contd) Parsley</vt:lpstr>
      <vt:lpstr>T29 Parsnips</vt:lpstr>
      <vt:lpstr>T29 (contd) Parsnips</vt:lpstr>
      <vt:lpstr>T30 Peas</vt:lpstr>
      <vt:lpstr>T31 Pointed cabbage</vt:lpstr>
      <vt:lpstr>T32 Pumpkin</vt:lpstr>
      <vt:lpstr>T33 Purple Broccoli</vt:lpstr>
      <vt:lpstr>T34 Red Cabbage</vt:lpstr>
      <vt:lpstr>T35 Salad Onions</vt:lpstr>
      <vt:lpstr>T36 Savoy Cabbage</vt:lpstr>
      <vt:lpstr>T36 (contd) Savoy Cabbage</vt:lpstr>
      <vt:lpstr>T37 Summer Scallions</vt:lpstr>
      <vt:lpstr>T38 Soup Celery</vt:lpstr>
      <vt:lpstr>T38 (contd) Soup Celery</vt:lpstr>
      <vt:lpstr>T39 Soup Leeks</vt:lpstr>
      <vt:lpstr>T40 Summer Cauliflower</vt:lpstr>
      <vt:lpstr>T41 Swede</vt:lpstr>
      <vt:lpstr>T42 Table Celery</vt:lpstr>
      <vt:lpstr>T42 (contd) Table Celery</vt:lpstr>
      <vt:lpstr>T43 Table Leeks</vt:lpstr>
      <vt:lpstr>T43 (contd) Table Leeks</vt:lpstr>
      <vt:lpstr>T44 Turnips</vt:lpstr>
      <vt:lpstr>T44 (contd) Turnips</vt:lpstr>
      <vt:lpstr>T45 White Cabbage</vt:lpstr>
      <vt:lpstr>T46 Table Comparison</vt:lpstr>
      <vt:lpstr>Pesticide Type TABLES</vt:lpstr>
      <vt:lpstr>'Table 5'!Print_Area</vt:lpstr>
      <vt:lpstr>'Table 6'!Print_Area</vt:lpstr>
    </vt:vector>
  </TitlesOfParts>
  <Company>DARDNI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Michael Lavery</cp:lastModifiedBy>
  <cp:lastPrinted>2014-09-04T07:03:26Z</cp:lastPrinted>
  <dcterms:created xsi:type="dcterms:W3CDTF">2006-05-02T15:06:14Z</dcterms:created>
  <dcterms:modified xsi:type="dcterms:W3CDTF">2016-10-24T08:57:25Z</dcterms:modified>
</cp:coreProperties>
</file>