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Protected Crops\PC21\PC21 Reports\PC21 Final report\"/>
    </mc:Choice>
  </mc:AlternateContent>
  <xr:revisionPtr revIDLastSave="0" documentId="13_ncr:1_{B924DCF7-B165-4BB1-A5FC-0C011AAA5C5B}" xr6:coauthVersionLast="47" xr6:coauthVersionMax="47" xr10:uidLastSave="{00000000-0000-0000-0000-000000000000}"/>
  <bookViews>
    <workbookView xWindow="-110" yWindow="-110" windowWidth="19420" windowHeight="10420" tabRatio="814" firstSheet="9" activeTab="15" xr2:uid="{00000000-000D-0000-FFFF-FFFF00000000}"/>
  </bookViews>
  <sheets>
    <sheet name="Table Index" sheetId="40" r:id="rId1"/>
    <sheet name="Table 1" sheetId="1" r:id="rId2"/>
    <sheet name="Table 2" sheetId="2" r:id="rId3"/>
    <sheet name="Table 3a" sheetId="3" r:id="rId4"/>
    <sheet name="Table 3b" sheetId="4" r:id="rId5"/>
    <sheet name="Table 4" sheetId="5" r:id="rId6"/>
    <sheet name="Table 5" sheetId="6" r:id="rId7"/>
    <sheet name="Table 6" sheetId="25" r:id="rId8"/>
    <sheet name="Table 7 contd" sheetId="27" r:id="rId9"/>
    <sheet name="Table 7" sheetId="26" r:id="rId10"/>
    <sheet name="Table 8 kg" sheetId="41" r:id="rId11"/>
    <sheet name="Table 8 contd kg" sheetId="42" r:id="rId12"/>
    <sheet name="Table 9" sheetId="12" r:id="rId13"/>
    <sheet name="Table 10" sheetId="13" r:id="rId14"/>
    <sheet name="Table 11 RST Celery and parsley" sheetId="33" r:id="rId15"/>
    <sheet name="T12 RST Leafy and flowerhead br" sheetId="34" r:id="rId16"/>
    <sheet name="T13 RST Lettuce" sheetId="35" r:id="rId17"/>
    <sheet name="T14 RST Onions and Leeks" sheetId="37" r:id="rId18"/>
    <sheet name="T15 RST Other crops" sheetId="38" r:id="rId19"/>
    <sheet name="Table 16 Comparison" sheetId="23" r:id="rId20"/>
    <sheet name="Table 17 Comparison" sheetId="24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5" hidden="1">'Table 4'!$A$7:$I$15</definedName>
    <definedName name="ActivityCode" localSheetId="15">[1]Home!#REF!</definedName>
    <definedName name="ActivityCode" localSheetId="16">[1]Home!#REF!</definedName>
    <definedName name="ActivityCode" localSheetId="17">[1]Home!#REF!</definedName>
    <definedName name="ActivityCode" localSheetId="18">[1]Home!#REF!</definedName>
    <definedName name="ActivityCode" localSheetId="13">[2]Home!#REF!</definedName>
    <definedName name="ActivityCode" localSheetId="14">[1]Home!#REF!</definedName>
    <definedName name="ActivityCode" localSheetId="19">[3]Home!#REF!</definedName>
    <definedName name="ActivityCode" localSheetId="20">[3]Home!#REF!</definedName>
    <definedName name="ActivityCode" localSheetId="2">[4]Home!#REF!</definedName>
    <definedName name="ActivityCode" localSheetId="5">[4]Home!#REF!</definedName>
    <definedName name="ActivityCode" localSheetId="7">[1]Home!#REF!</definedName>
    <definedName name="ActivityCode" localSheetId="9">[1]Home!#REF!</definedName>
    <definedName name="ActivityCode" localSheetId="8">[1]Home!#REF!</definedName>
    <definedName name="ActivityCode" localSheetId="11">[1]Home!#REF!</definedName>
    <definedName name="ActivityCode" localSheetId="10">[1]Home!#REF!</definedName>
    <definedName name="ActivityCode" localSheetId="12">[2]Home!#REF!</definedName>
    <definedName name="ActivityCode" localSheetId="0">[5]Settings!#REF!</definedName>
    <definedName name="ActivityCode">[4]Home!#REF!</definedName>
    <definedName name="AreaStraws" localSheetId="19">#REF!</definedName>
    <definedName name="AreaStraws" localSheetId="0">#REF!</definedName>
    <definedName name="AreaStraws">#REF!</definedName>
    <definedName name="Calibri" localSheetId="15">#REF!</definedName>
    <definedName name="Calibri" localSheetId="16">#REF!</definedName>
    <definedName name="Calibri" localSheetId="17">#REF!</definedName>
    <definedName name="Calibri" localSheetId="18">#REF!</definedName>
    <definedName name="Calibri" localSheetId="13">#REF!</definedName>
    <definedName name="Calibri" localSheetId="14">#REF!</definedName>
    <definedName name="Calibri" localSheetId="19">#REF!</definedName>
    <definedName name="Calibri" localSheetId="20">#REF!</definedName>
    <definedName name="Calibri" localSheetId="2">#REF!</definedName>
    <definedName name="Calibri" localSheetId="5">#REF!</definedName>
    <definedName name="Calibri" localSheetId="7">#REF!</definedName>
    <definedName name="Calibri" localSheetId="9">#REF!</definedName>
    <definedName name="Calibri" localSheetId="8">#REF!</definedName>
    <definedName name="Calibri" localSheetId="11">#REF!</definedName>
    <definedName name="Calibri" localSheetId="10">#REF!</definedName>
    <definedName name="Calibri" localSheetId="12">#REF!</definedName>
    <definedName name="Calibri" localSheetId="0">#REF!</definedName>
    <definedName name="Calibri">#REF!</definedName>
    <definedName name="ClientBranch" localSheetId="15">[1]Home!#REF!</definedName>
    <definedName name="ClientBranch" localSheetId="16">[1]Home!#REF!</definedName>
    <definedName name="ClientBranch" localSheetId="17">[1]Home!#REF!</definedName>
    <definedName name="ClientBranch" localSheetId="18">[1]Home!#REF!</definedName>
    <definedName name="ClientBranch" localSheetId="13">[2]Home!#REF!</definedName>
    <definedName name="ClientBranch" localSheetId="14">[1]Home!#REF!</definedName>
    <definedName name="ClientBranch" localSheetId="19">[3]Home!#REF!</definedName>
    <definedName name="ClientBranch" localSheetId="20">[3]Home!#REF!</definedName>
    <definedName name="ClientBranch" localSheetId="2">[4]Home!#REF!</definedName>
    <definedName name="ClientBranch" localSheetId="5">[4]Home!#REF!</definedName>
    <definedName name="ClientBranch" localSheetId="7">[1]Home!#REF!</definedName>
    <definedName name="ClientBranch" localSheetId="9">[1]Home!#REF!</definedName>
    <definedName name="ClientBranch" localSheetId="8">[1]Home!#REF!</definedName>
    <definedName name="ClientBranch" localSheetId="11">[1]Home!#REF!</definedName>
    <definedName name="ClientBranch" localSheetId="10">[1]Home!#REF!</definedName>
    <definedName name="ClientBranch" localSheetId="12">[2]Home!#REF!</definedName>
    <definedName name="ClientBranch" localSheetId="0">[5]Settings!#REF!</definedName>
    <definedName name="ClientBranch">[4]Home!#REF!</definedName>
    <definedName name="ClientName" localSheetId="15">[1]Home!#REF!</definedName>
    <definedName name="ClientName" localSheetId="16">[1]Home!#REF!</definedName>
    <definedName name="ClientName" localSheetId="17">[1]Home!#REF!</definedName>
    <definedName name="ClientName" localSheetId="18">[1]Home!#REF!</definedName>
    <definedName name="ClientName" localSheetId="13">[2]Home!#REF!</definedName>
    <definedName name="ClientName" localSheetId="14">[1]Home!#REF!</definedName>
    <definedName name="ClientName" localSheetId="19">[3]Home!#REF!</definedName>
    <definedName name="ClientName" localSheetId="20">[3]Home!#REF!</definedName>
    <definedName name="ClientName" localSheetId="2">[4]Home!#REF!</definedName>
    <definedName name="ClientName" localSheetId="5">[4]Home!#REF!</definedName>
    <definedName name="ClientName" localSheetId="7">[1]Home!#REF!</definedName>
    <definedName name="ClientName" localSheetId="9">[1]Home!#REF!</definedName>
    <definedName name="ClientName" localSheetId="8">[1]Home!#REF!</definedName>
    <definedName name="ClientName" localSheetId="11">[1]Home!#REF!</definedName>
    <definedName name="ClientName" localSheetId="10">[1]Home!#REF!</definedName>
    <definedName name="ClientName" localSheetId="12">[2]Home!#REF!</definedName>
    <definedName name="ClientName" localSheetId="0">[5]Settings!#REF!</definedName>
    <definedName name="ClientName">[4]Home!#REF!</definedName>
    <definedName name="Clientname2" localSheetId="15">[1]Home!#REF!</definedName>
    <definedName name="Clientname2" localSheetId="16">[1]Home!#REF!</definedName>
    <definedName name="Clientname2" localSheetId="17">[1]Home!#REF!</definedName>
    <definedName name="Clientname2" localSheetId="18">[1]Home!#REF!</definedName>
    <definedName name="Clientname2" localSheetId="13">[2]Home!#REF!</definedName>
    <definedName name="Clientname2" localSheetId="14">[1]Home!#REF!</definedName>
    <definedName name="Clientname2" localSheetId="19">[3]Home!#REF!</definedName>
    <definedName name="Clientname2" localSheetId="20">[3]Home!#REF!</definedName>
    <definedName name="Clientname2" localSheetId="2">[4]Home!#REF!</definedName>
    <definedName name="Clientname2" localSheetId="5">[4]Home!#REF!</definedName>
    <definedName name="Clientname2" localSheetId="7">[1]Home!#REF!</definedName>
    <definedName name="Clientname2" localSheetId="9">[1]Home!#REF!</definedName>
    <definedName name="Clientname2" localSheetId="8">[1]Home!#REF!</definedName>
    <definedName name="Clientname2" localSheetId="11">[1]Home!#REF!</definedName>
    <definedName name="Clientname2" localSheetId="10">[1]Home!#REF!</definedName>
    <definedName name="Clientname2" localSheetId="12">[2]Home!#REF!</definedName>
    <definedName name="Clientname2" localSheetId="0">[6]Home!#REF!</definedName>
    <definedName name="Clientname2">[4]Home!#REF!</definedName>
    <definedName name="DataFile" localSheetId="15">[1]Home!#REF!</definedName>
    <definedName name="DataFile" localSheetId="16">[1]Home!#REF!</definedName>
    <definedName name="DataFile" localSheetId="17">[1]Home!#REF!</definedName>
    <definedName name="DataFile" localSheetId="18">[1]Home!#REF!</definedName>
    <definedName name="DataFile" localSheetId="13">[2]Home!#REF!</definedName>
    <definedName name="DataFile" localSheetId="14">[1]Home!#REF!</definedName>
    <definedName name="DataFile" localSheetId="19">[3]Home!#REF!</definedName>
    <definedName name="DataFile" localSheetId="20">[3]Home!#REF!</definedName>
    <definedName name="DataFile" localSheetId="2">[4]Home!#REF!</definedName>
    <definedName name="DataFile" localSheetId="5">[4]Home!#REF!</definedName>
    <definedName name="DataFile" localSheetId="7">[1]Home!#REF!</definedName>
    <definedName name="DataFile" localSheetId="9">[1]Home!#REF!</definedName>
    <definedName name="DataFile" localSheetId="8">[1]Home!#REF!</definedName>
    <definedName name="DataFile" localSheetId="11">[1]Home!#REF!</definedName>
    <definedName name="DataFile" localSheetId="10">[1]Home!#REF!</definedName>
    <definedName name="DataFile" localSheetId="12">[2]Home!#REF!</definedName>
    <definedName name="DataFile" localSheetId="0">[5]Settings!#REF!</definedName>
    <definedName name="DataFile">[4]Home!#REF!</definedName>
    <definedName name="DataFolder" localSheetId="15">[1]Home!#REF!</definedName>
    <definedName name="DataFolder" localSheetId="16">[1]Home!#REF!</definedName>
    <definedName name="DataFolder" localSheetId="17">[1]Home!#REF!</definedName>
    <definedName name="DataFolder" localSheetId="18">[1]Home!#REF!</definedName>
    <definedName name="DataFolder" localSheetId="13">[2]Home!#REF!</definedName>
    <definedName name="DataFolder" localSheetId="14">[1]Home!#REF!</definedName>
    <definedName name="DataFolder" localSheetId="19">[3]Home!#REF!</definedName>
    <definedName name="DataFolder" localSheetId="20">[3]Home!#REF!</definedName>
    <definedName name="DataFolder" localSheetId="5">[4]Home!#REF!</definedName>
    <definedName name="DataFolder" localSheetId="7">[1]Home!#REF!</definedName>
    <definedName name="DataFolder" localSheetId="9">[1]Home!#REF!</definedName>
    <definedName name="DataFolder" localSheetId="8">[1]Home!#REF!</definedName>
    <definedName name="DataFolder" localSheetId="11">[1]Home!#REF!</definedName>
    <definedName name="DataFolder" localSheetId="10">[1]Home!#REF!</definedName>
    <definedName name="DataFolder" localSheetId="12">[2]Home!#REF!</definedName>
    <definedName name="DataFolder" localSheetId="0">[6]Home!#REF!</definedName>
    <definedName name="DataFolder">[4]Home!#REF!</definedName>
    <definedName name="DataName" localSheetId="15">[1]Home!#REF!</definedName>
    <definedName name="DataName" localSheetId="16">[1]Home!#REF!</definedName>
    <definedName name="DataName" localSheetId="17">[1]Home!#REF!</definedName>
    <definedName name="DataName" localSheetId="18">[1]Home!#REF!</definedName>
    <definedName name="DataName" localSheetId="13">[2]Home!#REF!</definedName>
    <definedName name="DataName" localSheetId="14">[1]Home!#REF!</definedName>
    <definedName name="DataName" localSheetId="19">[3]Home!#REF!</definedName>
    <definedName name="DataName" localSheetId="20">[3]Home!#REF!</definedName>
    <definedName name="DataName" localSheetId="2">[4]Home!#REF!</definedName>
    <definedName name="DataName" localSheetId="5">[4]Home!#REF!</definedName>
    <definedName name="DataName" localSheetId="7">[1]Home!#REF!</definedName>
    <definedName name="DataName" localSheetId="9">[1]Home!#REF!</definedName>
    <definedName name="DataName" localSheetId="8">[1]Home!#REF!</definedName>
    <definedName name="DataName" localSheetId="11">[1]Home!#REF!</definedName>
    <definedName name="DataName" localSheetId="10">[1]Home!#REF!</definedName>
    <definedName name="DataName" localSheetId="12">[2]Home!#REF!</definedName>
    <definedName name="DataName" localSheetId="0">[5]Settings!#REF!</definedName>
    <definedName name="DataName">[4]Home!#REF!</definedName>
    <definedName name="DateCode" localSheetId="15">#REF!</definedName>
    <definedName name="DateCode" localSheetId="16">#REF!</definedName>
    <definedName name="DateCode" localSheetId="17">#REF!</definedName>
    <definedName name="DateCode" localSheetId="18">#REF!</definedName>
    <definedName name="DateCode" localSheetId="13">#REF!</definedName>
    <definedName name="DateCode" localSheetId="14">#REF!</definedName>
    <definedName name="DateCode" localSheetId="19">#REF!</definedName>
    <definedName name="DateCode" localSheetId="20">#REF!</definedName>
    <definedName name="DateCode" localSheetId="2">#REF!</definedName>
    <definedName name="DateCode" localSheetId="5">#REF!</definedName>
    <definedName name="DateCode" localSheetId="7">#REF!</definedName>
    <definedName name="DateCode" localSheetId="9">#REF!</definedName>
    <definedName name="DateCode" localSheetId="8">#REF!</definedName>
    <definedName name="DateCode" localSheetId="11">#REF!</definedName>
    <definedName name="DateCode" localSheetId="10">#REF!</definedName>
    <definedName name="DateCode" localSheetId="12">#REF!</definedName>
    <definedName name="DateCode" localSheetId="0">#REF!</definedName>
    <definedName name="DateCode">#REF!</definedName>
    <definedName name="DaysOver" localSheetId="15">[1]Home!#REF!</definedName>
    <definedName name="DaysOver" localSheetId="16">[1]Home!#REF!</definedName>
    <definedName name="DaysOver" localSheetId="17">[1]Home!#REF!</definedName>
    <definedName name="DaysOver" localSheetId="18">[1]Home!#REF!</definedName>
    <definedName name="DaysOver" localSheetId="13">[2]Home!#REF!</definedName>
    <definedName name="DaysOver" localSheetId="14">[1]Home!#REF!</definedName>
    <definedName name="DaysOver" localSheetId="19">[3]Home!#REF!</definedName>
    <definedName name="DaysOver" localSheetId="20">[3]Home!#REF!</definedName>
    <definedName name="DaysOver" localSheetId="2">[4]Home!#REF!</definedName>
    <definedName name="DaysOver" localSheetId="5">[4]Home!#REF!</definedName>
    <definedName name="DaysOver" localSheetId="7">[1]Home!#REF!</definedName>
    <definedName name="DaysOver" localSheetId="9">[1]Home!#REF!</definedName>
    <definedName name="DaysOver" localSheetId="8">[1]Home!#REF!</definedName>
    <definedName name="DaysOver" localSheetId="11">[1]Home!#REF!</definedName>
    <definedName name="DaysOver" localSheetId="10">[1]Home!#REF!</definedName>
    <definedName name="DaysOver" localSheetId="12">[2]Home!#REF!</definedName>
    <definedName name="DaysOver" localSheetId="0">[5]Settings!#REF!</definedName>
    <definedName name="DaysOver">[4]Home!#REF!</definedName>
    <definedName name="ExternalData_2" localSheetId="7" hidden="1">'Table 6'!#REF!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15">[1]Home!#REF!</definedName>
    <definedName name="JobTitle" localSheetId="16">[1]Home!#REF!</definedName>
    <definedName name="JobTitle" localSheetId="17">[1]Home!#REF!</definedName>
    <definedName name="JobTitle" localSheetId="18">[1]Home!#REF!</definedName>
    <definedName name="JobTitle" localSheetId="13">[2]Home!#REF!</definedName>
    <definedName name="JobTitle" localSheetId="14">[1]Home!#REF!</definedName>
    <definedName name="JobTitle" localSheetId="19">[3]Home!#REF!</definedName>
    <definedName name="JobTitle" localSheetId="20">[3]Home!#REF!</definedName>
    <definedName name="JobTitle" localSheetId="2">[4]Home!#REF!</definedName>
    <definedName name="JobTitle" localSheetId="5">[4]Home!#REF!</definedName>
    <definedName name="JobTitle" localSheetId="7">[1]Home!#REF!</definedName>
    <definedName name="JobTitle" localSheetId="9">[1]Home!#REF!</definedName>
    <definedName name="JobTitle" localSheetId="8">[1]Home!#REF!</definedName>
    <definedName name="JobTitle" localSheetId="11">[1]Home!#REF!</definedName>
    <definedName name="JobTitle" localSheetId="10">[1]Home!#REF!</definedName>
    <definedName name="JobTitle" localSheetId="12">[2]Home!#REF!</definedName>
    <definedName name="JobTitle" localSheetId="0">[5]Settings!#REF!</definedName>
    <definedName name="JobTitle">[4]Home!#REF!</definedName>
    <definedName name="ProgName" localSheetId="15">[1]Home!#REF!</definedName>
    <definedName name="ProgName" localSheetId="16">[1]Home!#REF!</definedName>
    <definedName name="ProgName" localSheetId="17">[1]Home!#REF!</definedName>
    <definedName name="ProgName" localSheetId="18">[1]Home!#REF!</definedName>
    <definedName name="ProgName" localSheetId="13">[2]Home!#REF!</definedName>
    <definedName name="ProgName" localSheetId="14">[1]Home!#REF!</definedName>
    <definedName name="ProgName" localSheetId="19">[3]Home!#REF!</definedName>
    <definedName name="ProgName" localSheetId="20">[3]Home!#REF!</definedName>
    <definedName name="ProgName" localSheetId="2">[4]Home!#REF!</definedName>
    <definedName name="ProgName" localSheetId="5">[4]Home!#REF!</definedName>
    <definedName name="ProgName" localSheetId="7">[1]Home!#REF!</definedName>
    <definedName name="ProgName" localSheetId="9">[1]Home!#REF!</definedName>
    <definedName name="ProgName" localSheetId="8">[1]Home!#REF!</definedName>
    <definedName name="ProgName" localSheetId="11">[1]Home!#REF!</definedName>
    <definedName name="ProgName" localSheetId="10">[1]Home!#REF!</definedName>
    <definedName name="ProgName" localSheetId="12">[2]Home!#REF!</definedName>
    <definedName name="ProgName" localSheetId="0">[5]Settings!#REF!</definedName>
    <definedName name="ProgName">[4]Home!#REF!</definedName>
    <definedName name="SATSDataFile" localSheetId="15">[1]Home!#REF!</definedName>
    <definedName name="SATSDataFile" localSheetId="16">[1]Home!#REF!</definedName>
    <definedName name="SATSDataFile" localSheetId="17">[1]Home!#REF!</definedName>
    <definedName name="SATSDataFile" localSheetId="18">[1]Home!#REF!</definedName>
    <definedName name="SATSDataFile" localSheetId="13">[2]Home!#REF!</definedName>
    <definedName name="SATSDataFile" localSheetId="14">[1]Home!#REF!</definedName>
    <definedName name="SATSDataFile" localSheetId="19">[3]Home!#REF!</definedName>
    <definedName name="SATSDataFile" localSheetId="20">[3]Home!#REF!</definedName>
    <definedName name="SATSDataFile" localSheetId="2">[4]Home!#REF!</definedName>
    <definedName name="SATSDataFile" localSheetId="5">[4]Home!#REF!</definedName>
    <definedName name="SATSDataFile" localSheetId="7">[1]Home!#REF!</definedName>
    <definedName name="SATSDataFile" localSheetId="9">[1]Home!#REF!</definedName>
    <definedName name="SATSDataFile" localSheetId="8">[1]Home!#REF!</definedName>
    <definedName name="SATSDataFile" localSheetId="11">[1]Home!#REF!</definedName>
    <definedName name="SATSDataFile" localSheetId="10">[1]Home!#REF!</definedName>
    <definedName name="SATSDataFile" localSheetId="12">[2]Home!#REF!</definedName>
    <definedName name="SATSDataFile" localSheetId="0">[5]Settings!#REF!</definedName>
    <definedName name="SATSDataFile">[4]Home!#REF!</definedName>
    <definedName name="StrawPP" localSheetId="19">#REF!</definedName>
    <definedName name="StrawPP" localSheetId="0">#REF!</definedName>
    <definedName name="StrawPP">#REF!</definedName>
    <definedName name="SurveyChoice" localSheetId="15">[1]Home!$C$5</definedName>
    <definedName name="SurveyChoice" localSheetId="16">[1]Home!$C$5</definedName>
    <definedName name="SurveyChoice" localSheetId="17">[1]Home!$C$5</definedName>
    <definedName name="SurveyChoice" localSheetId="18">[1]Home!$C$5</definedName>
    <definedName name="SurveyChoice" localSheetId="13">[2]Home!$C$5</definedName>
    <definedName name="SurveyChoice" localSheetId="14">[1]Home!$C$5</definedName>
    <definedName name="SurveyChoice" localSheetId="19">[3]Home!$C$5</definedName>
    <definedName name="SurveyChoice" localSheetId="20">[3]Home!$C$5</definedName>
    <definedName name="SurveyChoice" localSheetId="7">[1]Home!$C$5</definedName>
    <definedName name="SurveyChoice" localSheetId="9">[1]Home!$C$5</definedName>
    <definedName name="SurveyChoice" localSheetId="8">[1]Home!$C$5</definedName>
    <definedName name="SurveyChoice" localSheetId="11">[1]Home!$C$5</definedName>
    <definedName name="SurveyChoice" localSheetId="10">[1]Home!$C$5</definedName>
    <definedName name="SurveyChoice" localSheetId="12">[2]Home!$C$5</definedName>
    <definedName name="SurveyChoice" localSheetId="0">[5]Settings!$B$4</definedName>
    <definedName name="SurveyChoice">[4]Home!$C$5</definedName>
    <definedName name="SurveyID" localSheetId="15">[1]Settings!$C$4</definedName>
    <definedName name="SurveyID" localSheetId="16">[1]Settings!$C$4</definedName>
    <definedName name="SurveyID" localSheetId="17">[1]Settings!$C$4</definedName>
    <definedName name="SurveyID" localSheetId="18">[1]Settings!$C$4</definedName>
    <definedName name="SurveyID" localSheetId="13">[2]Settings!$C$4</definedName>
    <definedName name="SurveyID" localSheetId="14">[1]Settings!$C$4</definedName>
    <definedName name="SurveyID" localSheetId="19">[3]Settings!$C$4</definedName>
    <definedName name="SurveyID" localSheetId="20">[3]Settings!$C$4</definedName>
    <definedName name="SurveyID" localSheetId="7">[1]Settings!$C$4</definedName>
    <definedName name="SurveyID" localSheetId="9">[1]Settings!$C$4</definedName>
    <definedName name="SurveyID" localSheetId="8">[1]Settings!$C$4</definedName>
    <definedName name="SurveyID" localSheetId="11">[1]Settings!$C$4</definedName>
    <definedName name="SurveyID" localSheetId="10">[1]Settings!$C$4</definedName>
    <definedName name="SurveyID" localSheetId="12">[2]Settings!$C$4</definedName>
    <definedName name="SurveyID" localSheetId="0">[5]Options!$C$4</definedName>
    <definedName name="SurveyID">[4]Settings!$C$4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5">[1]Home!#REF!</definedName>
    <definedName name="WSname" localSheetId="16">[1]Home!#REF!</definedName>
    <definedName name="WSname" localSheetId="17">[1]Home!#REF!</definedName>
    <definedName name="WSname" localSheetId="18">[1]Home!#REF!</definedName>
    <definedName name="WSname" localSheetId="13">[2]Home!#REF!</definedName>
    <definedName name="WSname" localSheetId="14">[1]Home!#REF!</definedName>
    <definedName name="WSname" localSheetId="19">[3]Home!#REF!</definedName>
    <definedName name="WSname" localSheetId="20">[3]Home!#REF!</definedName>
    <definedName name="WSname" localSheetId="2">[4]Home!#REF!</definedName>
    <definedName name="WSname" localSheetId="5">[4]Home!#REF!</definedName>
    <definedName name="WSname" localSheetId="7">[1]Home!#REF!</definedName>
    <definedName name="WSname" localSheetId="9">[1]Home!#REF!</definedName>
    <definedName name="WSname" localSheetId="8">[1]Home!#REF!</definedName>
    <definedName name="WSname" localSheetId="11">[1]Home!#REF!</definedName>
    <definedName name="WSname" localSheetId="10">[1]Home!#REF!</definedName>
    <definedName name="WSname" localSheetId="12">[2]Home!#REF!</definedName>
    <definedName name="WSname" localSheetId="0">[5]Settings!#REF!</definedName>
    <definedName name="WSname">[4]Home!#REF!</definedName>
    <definedName name="WSRange" localSheetId="15">[1]Home!#REF!</definedName>
    <definedName name="WSRange" localSheetId="16">[1]Home!#REF!</definedName>
    <definedName name="WSRange" localSheetId="17">[1]Home!#REF!</definedName>
    <definedName name="WSRange" localSheetId="18">[1]Home!#REF!</definedName>
    <definedName name="WSRange" localSheetId="13">[2]Home!#REF!</definedName>
    <definedName name="WSRange" localSheetId="14">[1]Home!#REF!</definedName>
    <definedName name="WSRange" localSheetId="19">[3]Home!#REF!</definedName>
    <definedName name="WSRange" localSheetId="20">[3]Home!#REF!</definedName>
    <definedName name="WSRange" localSheetId="2">[4]Home!#REF!</definedName>
    <definedName name="WSRange" localSheetId="5">[4]Home!#REF!</definedName>
    <definedName name="WSRange" localSheetId="7">[1]Home!#REF!</definedName>
    <definedName name="WSRange" localSheetId="9">[1]Home!#REF!</definedName>
    <definedName name="WSRange" localSheetId="8">[1]Home!#REF!</definedName>
    <definedName name="WSRange" localSheetId="11">[1]Home!#REF!</definedName>
    <definedName name="WSRange" localSheetId="10">[1]Home!#REF!</definedName>
    <definedName name="WSRange" localSheetId="12">[2]Home!#REF!</definedName>
    <definedName name="WSRange" localSheetId="0">[5]Settings!#REF!</definedName>
    <definedName name="WSRange">[4]Home!#REF!</definedName>
    <definedName name="Year" localSheetId="15">#REF!</definedName>
    <definedName name="Year" localSheetId="16">#REF!</definedName>
    <definedName name="Year" localSheetId="17">#REF!</definedName>
    <definedName name="Year" localSheetId="18">#REF!</definedName>
    <definedName name="Year" localSheetId="13">#REF!</definedName>
    <definedName name="Year" localSheetId="14">#REF!</definedName>
    <definedName name="Year" localSheetId="19">#REF!</definedName>
    <definedName name="Year" localSheetId="20">#REF!</definedName>
    <definedName name="Year" localSheetId="2">#REF!</definedName>
    <definedName name="Year" localSheetId="5">#REF!</definedName>
    <definedName name="Year" localSheetId="7">#REF!</definedName>
    <definedName name="Year" localSheetId="9">#REF!</definedName>
    <definedName name="Year" localSheetId="8">#REF!</definedName>
    <definedName name="Year" localSheetId="11">#REF!</definedName>
    <definedName name="Year" localSheetId="10">#REF!</definedName>
    <definedName name="Year" localSheetId="12">#REF!</definedName>
    <definedName name="Year" localSheetId="0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4" l="1"/>
  <c r="C32" i="34"/>
  <c r="G17" i="34"/>
  <c r="F17" i="34"/>
  <c r="B17" i="34"/>
  <c r="E17" i="34"/>
  <c r="B15" i="2"/>
  <c r="I15" i="24"/>
  <c r="L38" i="38"/>
  <c r="K38" i="38"/>
  <c r="N24" i="38"/>
  <c r="L24" i="38"/>
  <c r="J24" i="38"/>
  <c r="I24" i="38"/>
  <c r="H24" i="38"/>
  <c r="E16" i="38"/>
  <c r="F16" i="38"/>
  <c r="G16" i="38"/>
  <c r="L16" i="38"/>
  <c r="N16" i="38"/>
  <c r="B16" i="38"/>
  <c r="C31" i="38"/>
  <c r="L31" i="38"/>
  <c r="N31" i="38"/>
  <c r="L39" i="35"/>
  <c r="N39" i="35"/>
  <c r="B39" i="35"/>
  <c r="C17" i="35"/>
  <c r="D17" i="35"/>
  <c r="E17" i="35"/>
  <c r="B17" i="35"/>
  <c r="N17" i="35"/>
  <c r="L17" i="35"/>
  <c r="H32" i="35"/>
  <c r="I32" i="35"/>
  <c r="J32" i="35"/>
  <c r="G32" i="35"/>
  <c r="N32" i="35"/>
  <c r="L32" i="35"/>
  <c r="L32" i="34"/>
  <c r="L25" i="34"/>
  <c r="L17" i="34"/>
  <c r="N17" i="34"/>
  <c r="N25" i="34"/>
  <c r="N32" i="34"/>
  <c r="N39" i="34"/>
  <c r="P17" i="23" l="1"/>
  <c r="L17" i="23"/>
  <c r="H17" i="23"/>
  <c r="D17" i="23"/>
  <c r="C14" i="1" l="1"/>
  <c r="E15" i="24" l="1"/>
  <c r="D15" i="24"/>
  <c r="C15" i="24"/>
  <c r="B15" i="24"/>
</calcChain>
</file>

<file path=xl/sharedStrings.xml><?xml version="1.0" encoding="utf-8"?>
<sst xmlns="http://schemas.openxmlformats.org/spreadsheetml/2006/main" count="1336" uniqueCount="159">
  <si>
    <t>Crop group</t>
  </si>
  <si>
    <t>Number of crops surveyed</t>
  </si>
  <si>
    <t>Sampled area (ha)</t>
  </si>
  <si>
    <t>Celery and parsley</t>
  </si>
  <si>
    <t>Lettuce</t>
  </si>
  <si>
    <t>Tomatoes</t>
  </si>
  <si>
    <t>Other crops</t>
  </si>
  <si>
    <t>All crops</t>
  </si>
  <si>
    <t>County</t>
  </si>
  <si>
    <t>Antrim</t>
  </si>
  <si>
    <t>Armagh</t>
  </si>
  <si>
    <t>Down</t>
  </si>
  <si>
    <t>Northern Ireland</t>
  </si>
  <si>
    <t>.</t>
  </si>
  <si>
    <t>Pesticide type</t>
  </si>
  <si>
    <t>Fungicides</t>
  </si>
  <si>
    <t>Biopesticides</t>
  </si>
  <si>
    <t>Seed treatments</t>
  </si>
  <si>
    <t>All pesticides</t>
  </si>
  <si>
    <t>Pesticide Type</t>
  </si>
  <si>
    <t>(spha)</t>
  </si>
  <si>
    <t>(ha)</t>
  </si>
  <si>
    <t>Total quantity (kg)</t>
  </si>
  <si>
    <t>Pestcide type</t>
  </si>
  <si>
    <t>Crop type</t>
  </si>
  <si>
    <t>All Pesticides</t>
  </si>
  <si>
    <t>%</t>
  </si>
  <si>
    <t>Sp apps</t>
  </si>
  <si>
    <t>Total</t>
  </si>
  <si>
    <t>Pesticide group and active substance</t>
  </si>
  <si>
    <t>Total treated area (spha)</t>
  </si>
  <si>
    <t>Azoxystrobin</t>
  </si>
  <si>
    <t>Boscalid/pyraclostrobin</t>
  </si>
  <si>
    <t>&lt;0.05</t>
  </si>
  <si>
    <t>Cyprodinil/fludioxonil</t>
  </si>
  <si>
    <t>Dimethomorph</t>
  </si>
  <si>
    <t>Fenhexamid</t>
  </si>
  <si>
    <t>Fluopicolide/propamocarb hydrochloride</t>
  </si>
  <si>
    <t>Fosetyl-aluminium/propamocarb hydrochloride</t>
  </si>
  <si>
    <t>Mandipropamid</t>
  </si>
  <si>
    <t>Propamocarb hydrochloride</t>
  </si>
  <si>
    <t>All fungicides</t>
  </si>
  <si>
    <t>Indoxacarb</t>
  </si>
  <si>
    <t>Spinosad</t>
  </si>
  <si>
    <t>Spirotetramat</t>
  </si>
  <si>
    <t>Bacillus subtilis</t>
  </si>
  <si>
    <t>Gliocladium catenulatum</t>
  </si>
  <si>
    <t>Fludioxonil</t>
  </si>
  <si>
    <t>Metalaxyl-M</t>
  </si>
  <si>
    <t>All seed treatments</t>
  </si>
  <si>
    <t>No.</t>
  </si>
  <si>
    <t>Active substance</t>
  </si>
  <si>
    <t>Treated area (spha)</t>
  </si>
  <si>
    <t>Cyprodinil</t>
  </si>
  <si>
    <t>Boscalid</t>
  </si>
  <si>
    <t>Pyraclostrobin</t>
  </si>
  <si>
    <t>Fosetyl-aluminium</t>
  </si>
  <si>
    <t>Reasons for treatment</t>
  </si>
  <si>
    <t>Botrytis</t>
  </si>
  <si>
    <t>Mildew</t>
  </si>
  <si>
    <t>Seed Treatment</t>
  </si>
  <si>
    <t>Basic treated area (ha)</t>
  </si>
  <si>
    <t>Quantity applied (kg)</t>
  </si>
  <si>
    <t>General Disease Control</t>
  </si>
  <si>
    <t xml:space="preserve">*Applied in units other than weight or volume (eg million per hectare) which does not translate   </t>
  </si>
  <si>
    <t xml:space="preserve"> readily into a conventional weight.</t>
  </si>
  <si>
    <t>Sclerotinia</t>
  </si>
  <si>
    <t>Aphids</t>
  </si>
  <si>
    <t>Caterpillars</t>
  </si>
  <si>
    <t>Thrips</t>
  </si>
  <si>
    <t>Pesticide group</t>
  </si>
  <si>
    <t>(kg)</t>
  </si>
  <si>
    <t>Herbicides</t>
  </si>
  <si>
    <t>Insecticides and acaricides</t>
  </si>
  <si>
    <t>Molluscicides</t>
  </si>
  <si>
    <t>All biopesticides</t>
  </si>
  <si>
    <t>Beans</t>
  </si>
  <si>
    <t>Carrots</t>
  </si>
  <si>
    <t>Leafy and flowerhead brassicas</t>
  </si>
  <si>
    <t>Onions and Leeks</t>
  </si>
  <si>
    <t>&lt;0.10</t>
  </si>
  <si>
    <t>Growth regulators</t>
  </si>
  <si>
    <t>PC/2019: Downloaded on 09/12/2020 15:40:52</t>
  </si>
  <si>
    <t>Crop name</t>
  </si>
  <si>
    <t>Difenoconazole</t>
  </si>
  <si>
    <t>Prothioconazole</t>
  </si>
  <si>
    <t>Propyzamide</t>
  </si>
  <si>
    <t>All herbicides</t>
  </si>
  <si>
    <t>Cyantraniliprole</t>
  </si>
  <si>
    <t>Lambda-cyhalothrin</t>
  </si>
  <si>
    <t>Ferric phosphate</t>
  </si>
  <si>
    <t>All molluscicides</t>
  </si>
  <si>
    <t>Fluopicolide</t>
  </si>
  <si>
    <t>Treated area (kg)</t>
  </si>
  <si>
    <t>Survey : PC/2019 Downloaded from PUSIS on 09/12/2020 15:48:12</t>
  </si>
  <si>
    <t>Whitefly</t>
  </si>
  <si>
    <t>Survey : PC/2019 Downloaded from PUSIS on 09/12/2020 15:48:13</t>
  </si>
  <si>
    <t>Survey : PC/2019 Downloaded from PUSIS on 09/12/2020 15:48:14</t>
  </si>
  <si>
    <t>Slugs</t>
  </si>
  <si>
    <t>Survey : PC/2019 Downloaded from PUSIS on 09/12/2020 15:48:15</t>
  </si>
  <si>
    <t>Table No.</t>
  </si>
  <si>
    <t xml:space="preserve">                     </t>
  </si>
  <si>
    <t>3a</t>
  </si>
  <si>
    <t>3b</t>
  </si>
  <si>
    <t>Celery and parsley: pesticide-treated area (spha), basic treated area (ha), quantity applied (kg) and reasons for use.</t>
  </si>
  <si>
    <t>Leafy and flowerhead brassicas: pesticide-treated area (spha), basic treated area (ha), quantity applied (kg) and reasons for use.</t>
  </si>
  <si>
    <t>Lettuce: pesticide-treated area (spha), basic treated area (ha), quantity applied (kg) and reasons for use.</t>
  </si>
  <si>
    <t>Onions and leeks: pesticide-treated area (spha), basic treated area (ha), quantity applied (kg) and reasons for use.</t>
  </si>
  <si>
    <t>Other crops: pesticide-treated area (spha), basic treated area (ha), quantity applied (kg) and reasons for use.</t>
  </si>
  <si>
    <t>All insecticides and acaricides</t>
  </si>
  <si>
    <r>
      <rPr>
        <b/>
        <sz val="11"/>
        <color rgb="FF008290"/>
        <rFont val="Calibri"/>
        <family val="2"/>
        <scheme val="minor"/>
      </rPr>
      <t xml:space="preserve">Table 1 </t>
    </r>
    <r>
      <rPr>
        <b/>
        <sz val="11"/>
        <rFont val="Calibri"/>
        <family val="2"/>
        <scheme val="minor"/>
      </rPr>
      <t xml:space="preserve">     Total number and area of crops surveyed (ha) in Northern Ireland, 2021.</t>
    </r>
  </si>
  <si>
    <t>Onions and leeks</t>
  </si>
  <si>
    <t>&lt;0.01</t>
  </si>
  <si>
    <r>
      <rPr>
        <b/>
        <sz val="11"/>
        <color rgb="FF008290"/>
        <rFont val="Calibri"/>
        <family val="2"/>
        <scheme val="minor"/>
      </rPr>
      <t>Table 4:</t>
    </r>
    <r>
      <rPr>
        <b/>
        <sz val="11"/>
        <rFont val="Calibri"/>
        <family val="2"/>
        <scheme val="minor"/>
      </rPr>
      <t xml:space="preserve">     The total area (spha) and the basic area (ha) of edible protected crops treated with each pesticide type in Northern Ireland, 2021.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</si>
  <si>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quantities (kg) of each pesticide type used on edible protected crops in Northern Ireland, 2021.</t>
    </r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</si>
  <si>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rFont val="Calibri"/>
        <family val="2"/>
        <scheme val="minor"/>
      </rPr>
      <t xml:space="preserve">     The proportional area (%) of each crop treated with pesticides and the number of spray applications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</si>
  <si>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7 </t>
    </r>
    <r>
      <rPr>
        <b/>
        <sz val="11"/>
        <rFont val="Calibri"/>
        <family val="2"/>
        <scheme val="minor"/>
      </rPr>
      <t xml:space="preserve">     Estimated area (spha) of edible protected crops treated with pesticide formulations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</si>
  <si>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7 (contd) </t>
    </r>
    <r>
      <rPr>
        <b/>
        <sz val="11"/>
        <rFont val="Calibri"/>
        <family val="2"/>
        <scheme val="minor"/>
      </rPr>
      <t xml:space="preserve">     Estimated area (spha) of edible protected crops treated with pesticide formulations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</si>
  <si>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8 </t>
    </r>
    <r>
      <rPr>
        <b/>
        <sz val="11"/>
        <rFont val="Calibri"/>
        <family val="2"/>
        <scheme val="minor"/>
      </rPr>
      <t xml:space="preserve">     Estimated quantities (kg) of pesticide formulations used on edible protected crops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</si>
  <si>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11     </t>
    </r>
    <r>
      <rPr>
        <b/>
        <sz val="11"/>
        <rFont val="Calibri"/>
        <family val="2"/>
        <scheme val="minor"/>
      </rPr>
      <t>Celery and parsley: pesticide-treated area (spha), basic treated area (ha), quantity applied (kg) and reasons for use.</t>
    </r>
  </si>
  <si>
    <t>Altenaria</t>
  </si>
  <si>
    <t>Damping off</t>
  </si>
  <si>
    <t>Downy Mildew</t>
  </si>
  <si>
    <t>Rhizoctonia</t>
  </si>
  <si>
    <t>White Blister</t>
  </si>
  <si>
    <t>Cabbage Root Fly</t>
  </si>
  <si>
    <r>
      <rPr>
        <b/>
        <sz val="11"/>
        <color rgb="FF008290"/>
        <rFont val="Calibri"/>
        <family val="2"/>
        <scheme val="minor"/>
      </rPr>
      <t xml:space="preserve">Table 12    </t>
    </r>
    <r>
      <rPr>
        <b/>
        <sz val="11"/>
        <rFont val="Calibri"/>
        <family val="2"/>
        <scheme val="minor"/>
      </rPr>
      <t xml:space="preserve"> Leafy and flowerhead brassicas: pesticide-treated area (spha), basic treated area (ha), quantity applied (kg) and reasons for use.</t>
    </r>
  </si>
  <si>
    <t>Ground Preparation</t>
  </si>
  <si>
    <r>
      <rPr>
        <b/>
        <sz val="11"/>
        <color rgb="FF008290"/>
        <rFont val="Calibri"/>
        <family val="2"/>
        <scheme val="minor"/>
      </rPr>
      <t xml:space="preserve">Table 13    </t>
    </r>
    <r>
      <rPr>
        <b/>
        <sz val="11"/>
        <rFont val="Calibri"/>
        <family val="2"/>
        <scheme val="minor"/>
      </rPr>
      <t xml:space="preserve"> Lettuce: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</si>
  <si>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14    </t>
    </r>
    <r>
      <rPr>
        <b/>
        <sz val="11"/>
        <rFont val="Calibri"/>
        <family val="2"/>
        <scheme val="minor"/>
      </rPr>
      <t xml:space="preserve"> Onions and leeks: pesticide-treated area (spha), basic treated area (ha), quantity applied (kg) and reasons for use.</t>
    </r>
  </si>
  <si>
    <t>Damping off diseases</t>
  </si>
  <si>
    <t>Cabbage Rootfly</t>
  </si>
  <si>
    <r>
      <rPr>
        <b/>
        <sz val="11"/>
        <color rgb="FF008290"/>
        <rFont val="Calibri"/>
        <family val="2"/>
        <scheme val="minor"/>
      </rPr>
      <t xml:space="preserve">Table 15    </t>
    </r>
    <r>
      <rPr>
        <b/>
        <sz val="11"/>
        <rFont val="Calibri"/>
        <family val="2"/>
        <scheme val="minor"/>
      </rPr>
      <t xml:space="preserve"> Other crops: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</si>
  <si>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>Table 16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edible protected crops grown (ha) in Northern Ireland 2015-2021, by crop group and county.</t>
    </r>
  </si>
  <si>
    <t>Comparison of the area of edible protected crops grown (ha) in Northern Ireland 2015-2021, by crop group and county.</t>
  </si>
  <si>
    <t>Comparison of pesticide usage on edible protected crops 2015-2021, total area treated (spha) with main pesticide groups and quantities (kg) of active ingredient used.</t>
  </si>
  <si>
    <t>The total area (spha) and the basic area (ha) of edible protected crops treated with each pesticide type in Northern Ireland, 2021.</t>
  </si>
  <si>
    <t>Estimated area (spha) of edible protected crops treated regionally in Northern Ireland, 2021 with each pesticide type.</t>
  </si>
  <si>
    <t>Estimated weight (kg) of pesticide applied regionally in Northern Ireland, 2021 with each pesticide type.</t>
  </si>
  <si>
    <t>The total quantities (kg) of each pesticide type used on edible protected crops in Northern Ireland, 2021.</t>
  </si>
  <si>
    <t>The proportional area (%) of each crop treated with pesticides and the number of spray applications in Northern Ireland, 2021.</t>
  </si>
  <si>
    <t>Estimated area (spha) of edible protected crops treated with pesticide formulations in Northern Ireland, 2021.</t>
  </si>
  <si>
    <t>Estimated quantities (kg) of pesticide formulations used on edible protected crops in Northern Ireland, 2021.</t>
  </si>
  <si>
    <t>The twenty active ingredients most extensively used on edible protected crops in Northern Ireland, 2021 ranked by treated area (spha).</t>
  </si>
  <si>
    <t>The twenty active ingredients most extensively used on edible protected crops in Northern Ireland, 2021 ranked by weight (kg).</t>
  </si>
  <si>
    <t>Total number and area of crops surveyed (ha) in Northern Ireland, 2021.</t>
  </si>
  <si>
    <t>Estimated area (ha) of edible protected crops grown in Northern Ireland, 2021.</t>
  </si>
  <si>
    <r>
      <rPr>
        <b/>
        <sz val="11"/>
        <color rgb="FF008290"/>
        <rFont val="Calibri"/>
        <family val="2"/>
        <scheme val="minor"/>
      </rPr>
      <t>Table 8 (contd)</t>
    </r>
    <r>
      <rPr>
        <b/>
        <sz val="11"/>
        <rFont val="Calibri"/>
        <family val="2"/>
        <scheme val="minor"/>
      </rPr>
      <t xml:space="preserve">     Estimated quantities (kg) of pesticide formulations used on edible protected crops in Northern Ireland, 2021.</t>
    </r>
  </si>
  <si>
    <t xml:space="preserve">Title  </t>
  </si>
  <si>
    <r>
      <rPr>
        <b/>
        <sz val="11"/>
        <color rgb="FF008290"/>
        <rFont val="Calibri"/>
        <family val="2"/>
        <scheme val="minor"/>
      </rPr>
      <t xml:space="preserve">Table 2 </t>
    </r>
    <r>
      <rPr>
        <b/>
        <sz val="11"/>
        <rFont val="Calibri"/>
        <family val="2"/>
        <scheme val="minor"/>
      </rPr>
      <t xml:space="preserve">     Estimated area (ha) of edible protected crops grown in Northern Ireland, 2021.</t>
    </r>
  </si>
  <si>
    <t xml:space="preserve">                       </t>
  </si>
  <si>
    <r>
      <rPr>
        <b/>
        <sz val="11"/>
        <color rgb="FF008290"/>
        <rFont val="Calibri"/>
        <family val="2"/>
        <scheme val="minor"/>
      </rPr>
      <t>Table 3a:</t>
    </r>
    <r>
      <rPr>
        <b/>
        <sz val="11"/>
        <rFont val="Calibri"/>
        <family val="2"/>
        <scheme val="minor"/>
      </rPr>
      <t xml:space="preserve">     Estimated area (spha) of edible protected crops treated regionally in Northern Ireland, 2021 with each pesticide type.</t>
    </r>
  </si>
  <si>
    <t xml:space="preserve">                        </t>
  </si>
  <si>
    <r>
      <rPr>
        <b/>
        <sz val="11"/>
        <color rgb="FF008290"/>
        <rFont val="Calibri"/>
        <family val="2"/>
        <scheme val="minor"/>
      </rPr>
      <t>Table 3b: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2021 with each pesticide type.</t>
    </r>
  </si>
  <si>
    <r>
      <rPr>
        <b/>
        <sz val="11"/>
        <color rgb="FF008290"/>
        <rFont val="Calibri"/>
        <family val="2"/>
        <scheme val="minor"/>
      </rPr>
      <t>Table 17</t>
    </r>
    <r>
      <rPr>
        <b/>
        <sz val="11"/>
        <color indexed="12"/>
        <rFont val="Calibri"/>
        <family val="2"/>
        <scheme val="minor"/>
      </rPr>
      <t xml:space="preserve">    </t>
    </r>
    <r>
      <rPr>
        <b/>
        <sz val="11"/>
        <rFont val="Calibri"/>
        <family val="2"/>
        <scheme val="minor"/>
      </rPr>
      <t xml:space="preserve"> Comparison of pesticide usage on edible protected crops 2015-2021, total area treated (spha) with main pesticide groups and quantities (kg) of active ingredient used.</t>
    </r>
  </si>
  <si>
    <t xml:space="preserve">                   </t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</si>
  <si>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twenty three active ingredients most extensively used on edible protected crops in Northern Ireland, 2021 ranked by treated area (spha).   </t>
    </r>
  </si>
  <si>
    <t xml:space="preserve">                    </t>
  </si>
  <si>
    <r>
      <rPr>
        <b/>
        <sz val="11"/>
        <color rgb="FF008290"/>
        <rFont val="Calibri"/>
        <family val="2"/>
        <scheme val="minor"/>
      </rPr>
      <t>Table 10: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twenty three active ingredients most extensively used on edible protected crops in Northern Ireland, 2021 ranked by weight (kg).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</si>
</sst>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00_ ;\-#,##0.0000\ "/>
    <numFmt numFmtId="165" formatCode="0.000"/>
    <numFmt numFmtId="166" formatCode="#,##0.00_ ;\-#,##0.00\ "/>
    <numFmt numFmtId="167" formatCode="#,##0.0_ ;\-#,##0.0\ "/>
    <numFmt numFmtId="168" formatCode="#."/>
    <numFmt numFmtId="169" formatCode="#,##0_ ;\-#,##0\ "/>
    <numFmt numFmtId="170" formatCode="#,##0.00;[Red]#,##0.00"/>
    <numFmt numFmtId="171" formatCode="0.00;[Red]0.00"/>
    <numFmt numFmtId="172" formatCode="#,##0.0;[Red]#,##0.0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i/>
      <sz val="14"/>
      <color theme="0"/>
      <name val="Calibri"/>
      <family val="2"/>
    </font>
    <font>
      <b/>
      <sz val="11"/>
      <color indexed="1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</font>
    <font>
      <b/>
      <i/>
      <sz val="9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4"/>
      <color rgb="FF00829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9" fillId="0" borderId="0"/>
    <xf numFmtId="0" fontId="3" fillId="0" borderId="0"/>
    <xf numFmtId="0" fontId="3" fillId="0" borderId="0"/>
  </cellStyleXfs>
  <cellXfs count="299">
    <xf numFmtId="0" fontId="0" fillId="0" borderId="0" xfId="0"/>
    <xf numFmtId="0" fontId="8" fillId="0" borderId="0" xfId="0" applyFont="1" applyFill="1"/>
    <xf numFmtId="2" fontId="10" fillId="0" borderId="1" xfId="2" applyNumberFormat="1" applyFont="1" applyFill="1" applyBorder="1" applyAlignment="1">
      <alignment horizontal="center"/>
    </xf>
    <xf numFmtId="2" fontId="10" fillId="0" borderId="1" xfId="2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" fontId="13" fillId="2" borderId="2" xfId="2" applyNumberFormat="1" applyFont="1" applyFill="1" applyBorder="1" applyAlignment="1">
      <alignment horizontal="center" wrapText="1"/>
    </xf>
    <xf numFmtId="2" fontId="13" fillId="3" borderId="3" xfId="2" applyNumberFormat="1" applyFont="1" applyFill="1" applyBorder="1" applyAlignment="1">
      <alignment horizontal="center" wrapText="1"/>
    </xf>
    <xf numFmtId="0" fontId="0" fillId="3" borderId="0" xfId="0" applyFill="1"/>
    <xf numFmtId="2" fontId="14" fillId="4" borderId="1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2" fontId="12" fillId="6" borderId="2" xfId="2" applyNumberFormat="1" applyFont="1" applyFill="1" applyBorder="1" applyAlignment="1">
      <alignment horizontal="left" wrapText="1"/>
    </xf>
    <xf numFmtId="2" fontId="13" fillId="6" borderId="2" xfId="2" applyNumberFormat="1" applyFont="1" applyFill="1" applyBorder="1" applyAlignment="1">
      <alignment horizontal="center" wrapText="1"/>
    </xf>
    <xf numFmtId="164" fontId="16" fillId="6" borderId="1" xfId="1" applyNumberFormat="1" applyFont="1" applyFill="1" applyBorder="1" applyAlignment="1">
      <alignment horizontal="left"/>
    </xf>
    <xf numFmtId="0" fontId="8" fillId="0" borderId="0" xfId="0" applyFont="1"/>
    <xf numFmtId="2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2" fontId="11" fillId="0" borderId="0" xfId="0" applyNumberFormat="1" applyFont="1" applyFill="1" applyAlignment="1">
      <alignment vertical="center"/>
    </xf>
    <xf numFmtId="0" fontId="21" fillId="4" borderId="6" xfId="2" applyFont="1" applyFill="1" applyBorder="1"/>
    <xf numFmtId="2" fontId="14" fillId="0" borderId="1" xfId="2" applyNumberFormat="1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/>
    <xf numFmtId="164" fontId="17" fillId="6" borderId="1" xfId="1" applyNumberFormat="1" applyFont="1" applyFill="1" applyBorder="1" applyAlignment="1">
      <alignment horizontal="left"/>
    </xf>
    <xf numFmtId="0" fontId="8" fillId="0" borderId="0" xfId="0" applyFont="1" applyFill="1" applyAlignment="1"/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Fill="1" applyAlignment="1">
      <alignment vertical="center"/>
    </xf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Fill="1"/>
    <xf numFmtId="2" fontId="0" fillId="3" borderId="0" xfId="0" applyNumberFormat="1" applyFill="1"/>
    <xf numFmtId="2" fontId="0" fillId="0" borderId="0" xfId="0" applyNumberFormat="1" applyFill="1"/>
    <xf numFmtId="2" fontId="7" fillId="0" borderId="0" xfId="0" applyNumberFormat="1" applyFont="1"/>
    <xf numFmtId="2" fontId="11" fillId="0" borderId="0" xfId="0" applyNumberFormat="1" applyFont="1" applyAlignment="1">
      <alignment horizontal="center" vertical="center"/>
    </xf>
    <xf numFmtId="2" fontId="0" fillId="0" borderId="6" xfId="0" applyNumberFormat="1" applyBorder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14" fillId="4" borderId="6" xfId="2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12" fillId="6" borderId="3" xfId="2" applyNumberFormat="1" applyFont="1" applyFill="1" applyBorder="1" applyAlignment="1">
      <alignment horizontal="left" wrapText="1"/>
    </xf>
    <xf numFmtId="0" fontId="22" fillId="6" borderId="8" xfId="2" applyFont="1" applyFill="1" applyBorder="1" applyAlignment="1">
      <alignment horizontal="center"/>
    </xf>
    <xf numFmtId="0" fontId="22" fillId="6" borderId="3" xfId="2" applyFont="1" applyFill="1" applyBorder="1" applyAlignment="1">
      <alignment horizontal="center"/>
    </xf>
    <xf numFmtId="2" fontId="12" fillId="6" borderId="1" xfId="2" applyNumberFormat="1" applyFont="1" applyFill="1" applyBorder="1" applyAlignment="1">
      <alignment horizontal="left" wrapText="1"/>
    </xf>
    <xf numFmtId="0" fontId="23" fillId="6" borderId="5" xfId="2" applyFont="1" applyFill="1" applyBorder="1" applyAlignment="1">
      <alignment horizontal="center"/>
    </xf>
    <xf numFmtId="0" fontId="21" fillId="0" borderId="1" xfId="2" applyFont="1" applyFill="1" applyBorder="1"/>
    <xf numFmtId="2" fontId="22" fillId="6" borderId="2" xfId="2" applyNumberFormat="1" applyFont="1" applyFill="1" applyBorder="1" applyAlignment="1">
      <alignment horizontal="left" wrapText="1"/>
    </xf>
    <xf numFmtId="0" fontId="24" fillId="0" borderId="0" xfId="2" applyFont="1" applyFill="1" applyAlignment="1">
      <alignment horizontal="left" vertical="center"/>
    </xf>
    <xf numFmtId="2" fontId="11" fillId="0" borderId="0" xfId="2" applyNumberFormat="1" applyFont="1" applyAlignment="1">
      <alignment vertical="center"/>
    </xf>
    <xf numFmtId="2" fontId="7" fillId="0" borderId="0" xfId="2" applyNumberFormat="1"/>
    <xf numFmtId="2" fontId="7" fillId="3" borderId="0" xfId="2" applyNumberFormat="1" applyFill="1"/>
    <xf numFmtId="2" fontId="13" fillId="0" borderId="2" xfId="2" applyNumberFormat="1" applyFont="1" applyFill="1" applyBorder="1" applyAlignment="1">
      <alignment horizontal="center" wrapText="1"/>
    </xf>
    <xf numFmtId="2" fontId="13" fillId="0" borderId="0" xfId="2" applyNumberFormat="1" applyFont="1" applyFill="1" applyBorder="1" applyAlignment="1">
      <alignment horizontal="center" wrapText="1"/>
    </xf>
    <xf numFmtId="2" fontId="13" fillId="8" borderId="0" xfId="2" applyNumberFormat="1" applyFont="1" applyFill="1" applyBorder="1" applyAlignment="1">
      <alignment horizontal="center" wrapText="1"/>
    </xf>
    <xf numFmtId="168" fontId="29" fillId="0" borderId="0" xfId="5" applyNumberFormat="1" applyFont="1"/>
    <xf numFmtId="0" fontId="8" fillId="0" borderId="0" xfId="5" applyFont="1" applyAlignment="1">
      <alignment horizontal="left"/>
    </xf>
    <xf numFmtId="2" fontId="11" fillId="0" borderId="0" xfId="2" applyNumberFormat="1" applyFont="1" applyAlignment="1">
      <alignment horizontal="left" vertical="center"/>
    </xf>
    <xf numFmtId="2" fontId="11" fillId="0" borderId="0" xfId="2" applyNumberFormat="1" applyFont="1" applyAlignment="1">
      <alignment horizontal="center" vertical="center"/>
    </xf>
    <xf numFmtId="2" fontId="13" fillId="3" borderId="3" xfId="2" applyNumberFormat="1" applyFont="1" applyFill="1" applyBorder="1" applyAlignment="1">
      <alignment horizontal="left" wrapText="1"/>
    </xf>
    <xf numFmtId="2" fontId="7" fillId="0" borderId="0" xfId="2" applyNumberFormat="1" applyAlignment="1">
      <alignment horizontal="left"/>
    </xf>
    <xf numFmtId="2" fontId="7" fillId="0" borderId="0" xfId="2" applyNumberFormat="1" applyAlignment="1">
      <alignment horizontal="center"/>
    </xf>
    <xf numFmtId="2" fontId="13" fillId="6" borderId="2" xfId="2" applyNumberFormat="1" applyFont="1" applyFill="1" applyBorder="1" applyAlignment="1">
      <alignment horizontal="left" wrapText="1"/>
    </xf>
    <xf numFmtId="0" fontId="20" fillId="4" borderId="1" xfId="5" applyFont="1" applyFill="1" applyBorder="1" applyAlignment="1">
      <alignment horizontal="left"/>
    </xf>
    <xf numFmtId="169" fontId="31" fillId="5" borderId="5" xfId="3" applyNumberFormat="1" applyFont="1" applyFill="1" applyBorder="1" applyAlignment="1">
      <alignment horizontal="left"/>
    </xf>
    <xf numFmtId="0" fontId="20" fillId="4" borderId="6" xfId="5" applyFont="1" applyFill="1" applyBorder="1" applyAlignment="1">
      <alignment horizontal="left"/>
    </xf>
    <xf numFmtId="169" fontId="31" fillId="5" borderId="7" xfId="3" applyNumberFormat="1" applyFont="1" applyFill="1" applyBorder="1" applyAlignment="1">
      <alignment horizontal="left"/>
    </xf>
    <xf numFmtId="169" fontId="32" fillId="5" borderId="7" xfId="3" applyNumberFormat="1" applyFont="1" applyFill="1" applyBorder="1" applyAlignment="1">
      <alignment horizontal="left"/>
    </xf>
    <xf numFmtId="0" fontId="29" fillId="0" borderId="0" xfId="5" applyFont="1" applyBorder="1"/>
    <xf numFmtId="2" fontId="14" fillId="8" borderId="0" xfId="2" applyNumberFormat="1" applyFont="1" applyFill="1" applyBorder="1" applyAlignment="1">
      <alignment horizontal="left"/>
    </xf>
    <xf numFmtId="2" fontId="35" fillId="0" borderId="0" xfId="0" applyNumberFormat="1" applyFont="1"/>
    <xf numFmtId="0" fontId="24" fillId="0" borderId="0" xfId="0" applyFont="1" applyFill="1" applyAlignment="1">
      <alignment vertical="top"/>
    </xf>
    <xf numFmtId="0" fontId="29" fillId="0" borderId="0" xfId="6" applyFont="1" applyAlignment="1"/>
    <xf numFmtId="0" fontId="4" fillId="0" borderId="0" xfId="6"/>
    <xf numFmtId="0" fontId="36" fillId="0" borderId="0" xfId="6" applyFont="1"/>
    <xf numFmtId="0" fontId="37" fillId="0" borderId="0" xfId="6" applyFont="1"/>
    <xf numFmtId="0" fontId="36" fillId="0" borderId="7" xfId="6" applyFont="1" applyBorder="1"/>
    <xf numFmtId="0" fontId="37" fillId="0" borderId="7" xfId="6" applyFont="1" applyBorder="1"/>
    <xf numFmtId="0" fontId="4" fillId="0" borderId="7" xfId="6" applyBorder="1"/>
    <xf numFmtId="0" fontId="37" fillId="0" borderId="7" xfId="6" applyFont="1" applyFill="1" applyBorder="1"/>
    <xf numFmtId="0" fontId="37" fillId="0" borderId="7" xfId="6" applyFont="1" applyFill="1" applyBorder="1" applyAlignment="1">
      <alignment horizontal="center"/>
    </xf>
    <xf numFmtId="0" fontId="4" fillId="0" borderId="0" xfId="6" applyFill="1"/>
    <xf numFmtId="0" fontId="23" fillId="0" borderId="7" xfId="6" applyFont="1" applyFill="1" applyBorder="1"/>
    <xf numFmtId="0" fontId="8" fillId="0" borderId="0" xfId="6" applyFont="1" applyAlignment="1"/>
    <xf numFmtId="0" fontId="21" fillId="4" borderId="7" xfId="6" applyFont="1" applyFill="1" applyBorder="1" applyAlignment="1">
      <alignment vertical="center"/>
    </xf>
    <xf numFmtId="0" fontId="37" fillId="6" borderId="10" xfId="6" applyFont="1" applyFill="1" applyBorder="1"/>
    <xf numFmtId="0" fontId="23" fillId="6" borderId="4" xfId="6" applyFont="1" applyFill="1" applyBorder="1"/>
    <xf numFmtId="0" fontId="22" fillId="6" borderId="5" xfId="6" applyFont="1" applyFill="1" applyBorder="1"/>
    <xf numFmtId="1" fontId="13" fillId="6" borderId="5" xfId="2" applyNumberFormat="1" applyFont="1" applyFill="1" applyBorder="1" applyAlignment="1">
      <alignment horizontal="center" vertical="center" wrapText="1"/>
    </xf>
    <xf numFmtId="0" fontId="23" fillId="6" borderId="7" xfId="6" applyFont="1" applyFill="1" applyBorder="1" applyAlignment="1">
      <alignment vertical="center"/>
    </xf>
    <xf numFmtId="0" fontId="23" fillId="6" borderId="5" xfId="6" applyFont="1" applyFill="1" applyBorder="1" applyAlignment="1">
      <alignment horizontal="center"/>
    </xf>
    <xf numFmtId="1" fontId="15" fillId="5" borderId="1" xfId="1" applyNumberFormat="1" applyFont="1" applyFill="1" applyBorder="1" applyAlignment="1">
      <alignment horizontal="right"/>
    </xf>
    <xf numFmtId="2" fontId="15" fillId="5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17" fillId="6" borderId="1" xfId="1" applyNumberFormat="1" applyFont="1" applyFill="1" applyBorder="1" applyAlignment="1">
      <alignment horizontal="right"/>
    </xf>
    <xf numFmtId="2" fontId="17" fillId="6" borderId="1" xfId="1" applyNumberFormat="1" applyFont="1" applyFill="1" applyBorder="1" applyAlignment="1">
      <alignment horizontal="right"/>
    </xf>
    <xf numFmtId="2" fontId="20" fillId="4" borderId="1" xfId="1" applyNumberFormat="1" applyFont="1" applyFill="1" applyBorder="1" applyAlignment="1">
      <alignment horizontal="right"/>
    </xf>
    <xf numFmtId="2" fontId="20" fillId="4" borderId="7" xfId="2" applyNumberFormat="1" applyFont="1" applyFill="1" applyBorder="1" applyAlignment="1">
      <alignment horizontal="right"/>
    </xf>
    <xf numFmtId="2" fontId="20" fillId="0" borderId="1" xfId="1" applyNumberFormat="1" applyFont="1" applyFill="1" applyBorder="1" applyAlignment="1">
      <alignment horizontal="right"/>
    </xf>
    <xf numFmtId="166" fontId="15" fillId="4" borderId="5" xfId="3" applyNumberFormat="1" applyFont="1" applyFill="1" applyBorder="1" applyAlignment="1">
      <alignment horizontal="right"/>
    </xf>
    <xf numFmtId="166" fontId="15" fillId="4" borderId="7" xfId="3" applyNumberFormat="1" applyFont="1" applyFill="1" applyBorder="1" applyAlignment="1">
      <alignment horizontal="right"/>
    </xf>
    <xf numFmtId="2" fontId="20" fillId="7" borderId="7" xfId="6" applyNumberFormat="1" applyFont="1" applyFill="1" applyBorder="1" applyAlignment="1">
      <alignment horizontal="right" vertical="center"/>
    </xf>
    <xf numFmtId="2" fontId="20" fillId="4" borderId="7" xfId="6" applyNumberFormat="1" applyFont="1" applyFill="1" applyBorder="1" applyAlignment="1">
      <alignment horizontal="right" vertical="center"/>
    </xf>
    <xf numFmtId="2" fontId="20" fillId="0" borderId="7" xfId="6" applyNumberFormat="1" applyFont="1" applyFill="1" applyBorder="1" applyAlignment="1">
      <alignment horizontal="right" vertical="center"/>
    </xf>
    <xf numFmtId="2" fontId="38" fillId="6" borderId="7" xfId="6" applyNumberFormat="1" applyFont="1" applyFill="1" applyBorder="1" applyAlignment="1">
      <alignment horizontal="right" vertical="center"/>
    </xf>
    <xf numFmtId="2" fontId="13" fillId="6" borderId="4" xfId="2" applyNumberFormat="1" applyFont="1" applyFill="1" applyBorder="1" applyAlignment="1">
      <alignment horizontal="center" wrapText="1"/>
    </xf>
    <xf numFmtId="2" fontId="13" fillId="6" borderId="8" xfId="2" applyNumberFormat="1" applyFont="1" applyFill="1" applyBorder="1" applyAlignment="1">
      <alignment horizontal="center" wrapText="1"/>
    </xf>
    <xf numFmtId="2" fontId="13" fillId="6" borderId="3" xfId="2" applyNumberFormat="1" applyFont="1" applyFill="1" applyBorder="1" applyAlignment="1">
      <alignment horizontal="center" wrapText="1"/>
    </xf>
    <xf numFmtId="0" fontId="21" fillId="4" borderId="1" xfId="2" applyFont="1" applyFill="1" applyBorder="1"/>
    <xf numFmtId="167" fontId="11" fillId="0" borderId="0" xfId="0" applyNumberFormat="1" applyFont="1" applyAlignment="1">
      <alignment vertical="center"/>
    </xf>
    <xf numFmtId="2" fontId="25" fillId="0" borderId="0" xfId="2" applyNumberFormat="1" applyFont="1" applyFill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0" fillId="0" borderId="0" xfId="0" applyNumberFormat="1"/>
    <xf numFmtId="167" fontId="13" fillId="3" borderId="3" xfId="2" applyNumberFormat="1" applyFont="1" applyFill="1" applyBorder="1" applyAlignment="1">
      <alignment horizontal="center" wrapText="1"/>
    </xf>
    <xf numFmtId="167" fontId="0" fillId="3" borderId="0" xfId="0" applyNumberFormat="1" applyFill="1"/>
    <xf numFmtId="9" fontId="15" fillId="5" borderId="1" xfId="1" applyNumberFormat="1" applyFont="1" applyFill="1" applyBorder="1" applyAlignment="1">
      <alignment horizontal="right"/>
    </xf>
    <xf numFmtId="2" fontId="14" fillId="0" borderId="3" xfId="2" applyNumberFormat="1" applyFont="1" applyFill="1" applyBorder="1" applyAlignment="1">
      <alignment horizontal="left"/>
    </xf>
    <xf numFmtId="9" fontId="15" fillId="0" borderId="3" xfId="1" applyNumberFormat="1" applyFont="1" applyFill="1" applyBorder="1" applyAlignment="1">
      <alignment horizontal="right"/>
    </xf>
    <xf numFmtId="167" fontId="0" fillId="0" borderId="0" xfId="0" applyNumberFormat="1" applyFill="1"/>
    <xf numFmtId="167" fontId="13" fillId="6" borderId="3" xfId="2" applyNumberFormat="1" applyFont="1" applyFill="1" applyBorder="1" applyAlignment="1">
      <alignment horizontal="center" wrapText="1"/>
    </xf>
    <xf numFmtId="2" fontId="13" fillId="6" borderId="3" xfId="2" applyNumberFormat="1" applyFont="1" applyFill="1" applyBorder="1" applyAlignment="1">
      <alignment horizontal="left"/>
    </xf>
    <xf numFmtId="9" fontId="17" fillId="6" borderId="4" xfId="1" applyNumberFormat="1" applyFont="1" applyFill="1" applyBorder="1" applyAlignment="1">
      <alignment horizontal="right"/>
    </xf>
    <xf numFmtId="166" fontId="26" fillId="0" borderId="1" xfId="2" applyNumberFormat="1" applyFont="1" applyFill="1" applyBorder="1" applyAlignment="1">
      <alignment horizontal="left"/>
    </xf>
    <xf numFmtId="0" fontId="24" fillId="0" borderId="0" xfId="7" applyFont="1" applyFill="1" applyAlignment="1">
      <alignment vertical="top"/>
    </xf>
    <xf numFmtId="166" fontId="27" fillId="0" borderId="0" xfId="8" applyNumberFormat="1" applyFont="1" applyFill="1" applyAlignment="1">
      <alignment vertical="top"/>
    </xf>
    <xf numFmtId="0" fontId="24" fillId="8" borderId="0" xfId="7" applyFont="1" applyFill="1" applyAlignment="1">
      <alignment vertical="top"/>
    </xf>
    <xf numFmtId="166" fontId="27" fillId="8" borderId="0" xfId="8" applyNumberFormat="1" applyFont="1" applyFill="1" applyAlignment="1">
      <alignment vertical="top"/>
    </xf>
    <xf numFmtId="0" fontId="39" fillId="0" borderId="0" xfId="7" applyFill="1"/>
    <xf numFmtId="2" fontId="28" fillId="9" borderId="1" xfId="2" applyNumberFormat="1" applyFont="1" applyFill="1" applyBorder="1" applyAlignment="1">
      <alignment horizontal="left"/>
    </xf>
    <xf numFmtId="166" fontId="3" fillId="0" borderId="0" xfId="8" applyNumberFormat="1" applyFill="1"/>
    <xf numFmtId="166" fontId="3" fillId="0" borderId="0" xfId="8" applyNumberFormat="1"/>
    <xf numFmtId="166" fontId="3" fillId="8" borderId="0" xfId="8" applyNumberFormat="1" applyFill="1"/>
    <xf numFmtId="166" fontId="6" fillId="0" borderId="11" xfId="8" applyNumberFormat="1" applyFont="1" applyFill="1" applyBorder="1" applyAlignment="1"/>
    <xf numFmtId="166" fontId="6" fillId="0" borderId="0" xfId="8" applyNumberFormat="1" applyFont="1" applyFill="1" applyAlignment="1"/>
    <xf numFmtId="166" fontId="6" fillId="0" borderId="0" xfId="8" applyNumberFormat="1" applyFont="1" applyAlignment="1"/>
    <xf numFmtId="166" fontId="6" fillId="8" borderId="13" xfId="8" applyNumberFormat="1" applyFont="1" applyFill="1" applyBorder="1" applyAlignment="1"/>
    <xf numFmtId="166" fontId="6" fillId="8" borderId="11" xfId="8" applyNumberFormat="1" applyFont="1" applyFill="1" applyBorder="1" applyAlignment="1"/>
    <xf numFmtId="166" fontId="6" fillId="8" borderId="0" xfId="8" applyNumberFormat="1" applyFont="1" applyFill="1" applyAlignment="1"/>
    <xf numFmtId="0" fontId="24" fillId="8" borderId="0" xfId="0" applyFont="1" applyFill="1" applyAlignment="1">
      <alignment vertical="top"/>
    </xf>
    <xf numFmtId="166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top"/>
    </xf>
    <xf numFmtId="166" fontId="24" fillId="8" borderId="0" xfId="0" applyNumberFormat="1" applyFont="1" applyFill="1" applyAlignment="1">
      <alignment vertical="top"/>
    </xf>
    <xf numFmtId="166" fontId="0" fillId="0" borderId="0" xfId="0" applyNumberFormat="1" applyFill="1"/>
    <xf numFmtId="166" fontId="0" fillId="0" borderId="0" xfId="0" applyNumberFormat="1"/>
    <xf numFmtId="166" fontId="0" fillId="8" borderId="0" xfId="0" applyNumberFormat="1" applyFill="1"/>
    <xf numFmtId="166" fontId="18" fillId="0" borderId="11" xfId="0" applyNumberFormat="1" applyFont="1" applyFill="1" applyBorder="1" applyAlignment="1"/>
    <xf numFmtId="166" fontId="33" fillId="0" borderId="0" xfId="0" applyNumberFormat="1" applyFont="1" applyFill="1" applyAlignment="1"/>
    <xf numFmtId="166" fontId="33" fillId="0" borderId="0" xfId="0" applyNumberFormat="1" applyFont="1" applyAlignment="1"/>
    <xf numFmtId="166" fontId="18" fillId="8" borderId="13" xfId="0" applyNumberFormat="1" applyFont="1" applyFill="1" applyBorder="1" applyAlignment="1"/>
    <xf numFmtId="166" fontId="18" fillId="8" borderId="11" xfId="0" applyNumberFormat="1" applyFont="1" applyFill="1" applyBorder="1" applyAlignment="1"/>
    <xf numFmtId="166" fontId="33" fillId="8" borderId="0" xfId="0" applyNumberFormat="1" applyFont="1" applyFill="1" applyAlignment="1"/>
    <xf numFmtId="166" fontId="18" fillId="0" borderId="8" xfId="0" applyNumberFormat="1" applyFont="1" applyFill="1" applyBorder="1" applyAlignment="1"/>
    <xf numFmtId="166" fontId="18" fillId="8" borderId="0" xfId="0" applyNumberFormat="1" applyFont="1" applyFill="1" applyBorder="1" applyAlignment="1"/>
    <xf numFmtId="166" fontId="18" fillId="8" borderId="8" xfId="0" applyNumberFormat="1" applyFont="1" applyFill="1" applyBorder="1" applyAlignment="1"/>
    <xf numFmtId="2" fontId="13" fillId="6" borderId="3" xfId="2" applyNumberFormat="1" applyFont="1" applyFill="1" applyBorder="1" applyAlignment="1">
      <alignment horizontal="left" wrapText="1"/>
    </xf>
    <xf numFmtId="0" fontId="37" fillId="0" borderId="10" xfId="6" applyFont="1" applyBorder="1"/>
    <xf numFmtId="0" fontId="4" fillId="0" borderId="10" xfId="6" applyBorder="1"/>
    <xf numFmtId="1" fontId="13" fillId="6" borderId="15" xfId="2" applyNumberFormat="1" applyFont="1" applyFill="1" applyBorder="1" applyAlignment="1">
      <alignment horizontal="center" vertical="center" wrapText="1"/>
    </xf>
    <xf numFmtId="170" fontId="20" fillId="4" borderId="1" xfId="1" applyNumberFormat="1" applyFont="1" applyFill="1" applyBorder="1" applyAlignment="1">
      <alignment horizontal="right" vertical="center"/>
    </xf>
    <xf numFmtId="171" fontId="20" fillId="7" borderId="7" xfId="6" applyNumberFormat="1" applyFont="1" applyFill="1" applyBorder="1" applyAlignment="1">
      <alignment horizontal="right" vertical="center"/>
    </xf>
    <xf numFmtId="171" fontId="15" fillId="5" borderId="1" xfId="1" applyNumberFormat="1" applyFont="1" applyFill="1" applyBorder="1" applyAlignment="1">
      <alignment horizontal="right"/>
    </xf>
    <xf numFmtId="171" fontId="20" fillId="4" borderId="7" xfId="6" applyNumberFormat="1" applyFont="1" applyFill="1" applyBorder="1" applyAlignment="1">
      <alignment horizontal="right" vertical="center"/>
    </xf>
    <xf numFmtId="171" fontId="20" fillId="4" borderId="1" xfId="1" applyNumberFormat="1" applyFont="1" applyFill="1" applyBorder="1" applyAlignment="1">
      <alignment horizontal="right" vertical="center"/>
    </xf>
    <xf numFmtId="171" fontId="20" fillId="0" borderId="7" xfId="6" applyNumberFormat="1" applyFont="1" applyFill="1" applyBorder="1" applyAlignment="1">
      <alignment horizontal="right" vertical="center"/>
    </xf>
    <xf numFmtId="171" fontId="38" fillId="6" borderId="7" xfId="6" applyNumberFormat="1" applyFont="1" applyFill="1" applyBorder="1" applyAlignment="1">
      <alignment horizontal="right" vertical="center"/>
    </xf>
    <xf numFmtId="170" fontId="15" fillId="5" borderId="1" xfId="1" applyNumberFormat="1" applyFont="1" applyFill="1" applyBorder="1" applyAlignment="1">
      <alignment horizontal="right"/>
    </xf>
    <xf numFmtId="170" fontId="20" fillId="4" borderId="1" xfId="1" applyNumberFormat="1" applyFont="1" applyFill="1" applyBorder="1" applyAlignment="1">
      <alignment horizontal="right"/>
    </xf>
    <xf numFmtId="170" fontId="15" fillId="0" borderId="1" xfId="1" applyNumberFormat="1" applyFont="1" applyFill="1" applyBorder="1" applyAlignment="1">
      <alignment horizontal="right"/>
    </xf>
    <xf numFmtId="170" fontId="20" fillId="0" borderId="1" xfId="1" applyNumberFormat="1" applyFont="1" applyFill="1" applyBorder="1" applyAlignment="1">
      <alignment horizontal="right"/>
    </xf>
    <xf numFmtId="170" fontId="17" fillId="6" borderId="1" xfId="1" applyNumberFormat="1" applyFont="1" applyFill="1" applyBorder="1" applyAlignment="1">
      <alignment horizontal="right"/>
    </xf>
    <xf numFmtId="171" fontId="15" fillId="5" borderId="7" xfId="1" applyNumberFormat="1" applyFont="1" applyFill="1" applyBorder="1" applyAlignment="1">
      <alignment horizontal="right"/>
    </xf>
    <xf numFmtId="171" fontId="20" fillId="7" borderId="7" xfId="1" applyNumberFormat="1" applyFont="1" applyFill="1" applyBorder="1" applyAlignment="1">
      <alignment horizontal="right"/>
    </xf>
    <xf numFmtId="171" fontId="20" fillId="4" borderId="7" xfId="1" applyNumberFormat="1" applyFont="1" applyFill="1" applyBorder="1" applyAlignment="1">
      <alignment horizontal="right"/>
    </xf>
    <xf numFmtId="171" fontId="17" fillId="6" borderId="7" xfId="1" applyNumberFormat="1" applyFont="1" applyFill="1" applyBorder="1" applyAlignment="1">
      <alignment horizontal="right"/>
    </xf>
    <xf numFmtId="170" fontId="15" fillId="5" borderId="1" xfId="1" applyNumberFormat="1" applyFont="1" applyFill="1" applyBorder="1" applyAlignment="1">
      <alignment horizontal="right" vertical="center"/>
    </xf>
    <xf numFmtId="170" fontId="15" fillId="7" borderId="1" xfId="1" applyNumberFormat="1" applyFont="1" applyFill="1" applyBorder="1" applyAlignment="1">
      <alignment horizontal="right" vertical="center"/>
    </xf>
    <xf numFmtId="170" fontId="15" fillId="0" borderId="1" xfId="1" applyNumberFormat="1" applyFont="1" applyFill="1" applyBorder="1" applyAlignment="1">
      <alignment horizontal="right" vertical="center"/>
    </xf>
    <xf numFmtId="170" fontId="20" fillId="0" borderId="1" xfId="1" applyNumberFormat="1" applyFont="1" applyFill="1" applyBorder="1" applyAlignment="1">
      <alignment horizontal="right" vertical="center"/>
    </xf>
    <xf numFmtId="170" fontId="17" fillId="6" borderId="1" xfId="1" applyNumberFormat="1" applyFont="1" applyFill="1" applyBorder="1" applyAlignment="1">
      <alignment horizontal="right" vertical="center"/>
    </xf>
    <xf numFmtId="171" fontId="17" fillId="6" borderId="4" xfId="1" applyNumberFormat="1" applyFont="1" applyFill="1" applyBorder="1" applyAlignment="1">
      <alignment horizontal="right"/>
    </xf>
    <xf numFmtId="171" fontId="17" fillId="6" borderId="8" xfId="1" applyNumberFormat="1" applyFont="1" applyFill="1" applyBorder="1" applyAlignment="1">
      <alignment horizontal="right"/>
    </xf>
    <xf numFmtId="172" fontId="15" fillId="5" borderId="1" xfId="1" applyNumberFormat="1" applyFont="1" applyFill="1" applyBorder="1" applyAlignment="1">
      <alignment horizontal="right"/>
    </xf>
    <xf numFmtId="172" fontId="15" fillId="0" borderId="3" xfId="1" applyNumberFormat="1" applyFont="1" applyFill="1" applyBorder="1" applyAlignment="1">
      <alignment horizontal="right"/>
    </xf>
    <xf numFmtId="172" fontId="17" fillId="6" borderId="4" xfId="1" applyNumberFormat="1" applyFont="1" applyFill="1" applyBorder="1" applyAlignment="1">
      <alignment horizontal="right"/>
    </xf>
    <xf numFmtId="172" fontId="17" fillId="6" borderId="8" xfId="1" applyNumberFormat="1" applyFont="1" applyFill="1" applyBorder="1" applyAlignment="1">
      <alignment horizontal="right"/>
    </xf>
    <xf numFmtId="170" fontId="15" fillId="8" borderId="3" xfId="1" applyNumberFormat="1" applyFont="1" applyFill="1" applyBorder="1" applyAlignment="1">
      <alignment horizontal="right"/>
    </xf>
    <xf numFmtId="170" fontId="20" fillId="8" borderId="3" xfId="1" applyNumberFormat="1" applyFont="1" applyFill="1" applyBorder="1" applyAlignment="1">
      <alignment horizontal="right"/>
    </xf>
    <xf numFmtId="170" fontId="17" fillId="6" borderId="4" xfId="1" applyNumberFormat="1" applyFont="1" applyFill="1" applyBorder="1" applyAlignment="1">
      <alignment horizontal="right"/>
    </xf>
    <xf numFmtId="170" fontId="17" fillId="6" borderId="8" xfId="1" applyNumberFormat="1" applyFont="1" applyFill="1" applyBorder="1" applyAlignment="1">
      <alignment horizontal="right"/>
    </xf>
    <xf numFmtId="170" fontId="17" fillId="8" borderId="0" xfId="1" applyNumberFormat="1" applyFont="1" applyFill="1" applyBorder="1" applyAlignment="1">
      <alignment horizontal="right"/>
    </xf>
    <xf numFmtId="170" fontId="6" fillId="0" borderId="11" xfId="8" applyNumberFormat="1" applyFont="1" applyFill="1" applyBorder="1" applyAlignment="1"/>
    <xf numFmtId="170" fontId="6" fillId="8" borderId="11" xfId="8" applyNumberFormat="1" applyFont="1" applyFill="1" applyBorder="1" applyAlignment="1"/>
    <xf numFmtId="171" fontId="20" fillId="4" borderId="1" xfId="1" applyNumberFormat="1" applyFont="1" applyFill="1" applyBorder="1" applyAlignment="1">
      <alignment horizontal="right"/>
    </xf>
    <xf numFmtId="171" fontId="15" fillId="8" borderId="3" xfId="1" applyNumberFormat="1" applyFont="1" applyFill="1" applyBorder="1" applyAlignment="1">
      <alignment horizontal="right"/>
    </xf>
    <xf numFmtId="171" fontId="20" fillId="8" borderId="3" xfId="1" applyNumberFormat="1" applyFont="1" applyFill="1" applyBorder="1" applyAlignment="1">
      <alignment horizontal="right"/>
    </xf>
    <xf numFmtId="171" fontId="3" fillId="8" borderId="0" xfId="8" applyNumberFormat="1" applyFill="1"/>
    <xf numFmtId="171" fontId="13" fillId="0" borderId="0" xfId="2" applyNumberFormat="1" applyFont="1" applyFill="1" applyBorder="1" applyAlignment="1">
      <alignment horizontal="center" wrapText="1"/>
    </xf>
    <xf numFmtId="171" fontId="13" fillId="8" borderId="0" xfId="2" applyNumberFormat="1" applyFont="1" applyFill="1" applyBorder="1" applyAlignment="1">
      <alignment horizontal="center" wrapText="1"/>
    </xf>
    <xf numFmtId="170" fontId="18" fillId="0" borderId="11" xfId="0" applyNumberFormat="1" applyFont="1" applyFill="1" applyBorder="1" applyAlignment="1"/>
    <xf numFmtId="170" fontId="18" fillId="8" borderId="11" xfId="0" applyNumberFormat="1" applyFont="1" applyFill="1" applyBorder="1" applyAlignment="1"/>
    <xf numFmtId="171" fontId="17" fillId="8" borderId="0" xfId="1" applyNumberFormat="1" applyFont="1" applyFill="1" applyBorder="1" applyAlignment="1">
      <alignment horizontal="right"/>
    </xf>
    <xf numFmtId="171" fontId="18" fillId="0" borderId="11" xfId="0" applyNumberFormat="1" applyFont="1" applyFill="1" applyBorder="1" applyAlignment="1"/>
    <xf numFmtId="171" fontId="18" fillId="8" borderId="11" xfId="0" applyNumberFormat="1" applyFont="1" applyFill="1" applyBorder="1" applyAlignment="1"/>
    <xf numFmtId="0" fontId="41" fillId="7" borderId="16" xfId="9" applyFont="1" applyFill="1" applyBorder="1" applyAlignment="1">
      <alignment horizontal="left"/>
    </xf>
    <xf numFmtId="0" fontId="3" fillId="0" borderId="0" xfId="9"/>
    <xf numFmtId="0" fontId="6" fillId="0" borderId="16" xfId="9" applyFont="1" applyBorder="1" applyAlignment="1">
      <alignment horizontal="center" vertical="center"/>
    </xf>
    <xf numFmtId="0" fontId="3" fillId="0" borderId="16" xfId="9" applyFont="1" applyBorder="1" applyAlignment="1">
      <alignment vertical="center" wrapText="1"/>
    </xf>
    <xf numFmtId="0" fontId="42" fillId="0" borderId="0" xfId="9" applyFont="1" applyAlignment="1">
      <alignment horizontal="center" vertical="center"/>
    </xf>
    <xf numFmtId="0" fontId="3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43" fillId="0" borderId="16" xfId="0" applyFont="1" applyFill="1" applyBorder="1" applyAlignment="1">
      <alignment vertical="center" wrapText="1"/>
    </xf>
    <xf numFmtId="0" fontId="3" fillId="0" borderId="0" xfId="9" applyFont="1" applyAlignment="1">
      <alignment vertical="center" wrapText="1"/>
    </xf>
    <xf numFmtId="0" fontId="41" fillId="7" borderId="16" xfId="9" applyFont="1" applyFill="1" applyBorder="1" applyAlignment="1">
      <alignment wrapText="1"/>
    </xf>
    <xf numFmtId="2" fontId="34" fillId="4" borderId="1" xfId="2" applyNumberFormat="1" applyFont="1" applyFill="1" applyBorder="1" applyAlignment="1">
      <alignment horizontal="left"/>
    </xf>
    <xf numFmtId="166" fontId="15" fillId="4" borderId="1" xfId="1" applyNumberFormat="1" applyFont="1" applyFill="1" applyBorder="1" applyAlignment="1">
      <alignment horizontal="right"/>
    </xf>
    <xf numFmtId="2" fontId="13" fillId="6" borderId="4" xfId="2" applyNumberFormat="1" applyFont="1" applyFill="1" applyBorder="1" applyAlignment="1">
      <alignment horizontal="center" wrapText="1"/>
    </xf>
    <xf numFmtId="0" fontId="2" fillId="0" borderId="16" xfId="9" applyFont="1" applyBorder="1" applyAlignment="1">
      <alignment vertical="center" wrapText="1"/>
    </xf>
    <xf numFmtId="2" fontId="0" fillId="0" borderId="12" xfId="0" applyNumberFormat="1" applyBorder="1"/>
    <xf numFmtId="171" fontId="0" fillId="0" borderId="10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64" fontId="17" fillId="6" borderId="7" xfId="1" applyNumberFormat="1" applyFont="1" applyFill="1" applyBorder="1" applyAlignment="1">
      <alignment horizontal="left"/>
    </xf>
    <xf numFmtId="166" fontId="17" fillId="6" borderId="6" xfId="1" applyNumberFormat="1" applyFont="1" applyFill="1" applyBorder="1" applyAlignment="1">
      <alignment horizontal="right"/>
    </xf>
    <xf numFmtId="2" fontId="28" fillId="10" borderId="7" xfId="2" applyNumberFormat="1" applyFont="1" applyFill="1" applyBorder="1" applyAlignment="1">
      <alignment horizontal="left"/>
    </xf>
    <xf numFmtId="2" fontId="28" fillId="9" borderId="7" xfId="2" applyNumberFormat="1" applyFont="1" applyFill="1" applyBorder="1" applyAlignment="1">
      <alignment horizontal="left"/>
    </xf>
    <xf numFmtId="2" fontId="14" fillId="0" borderId="0" xfId="2" applyNumberFormat="1" applyFont="1" applyFill="1" applyBorder="1" applyAlignment="1">
      <alignment horizontal="left"/>
    </xf>
    <xf numFmtId="171" fontId="17" fillId="0" borderId="0" xfId="1" applyNumberFormat="1" applyFont="1" applyFill="1" applyBorder="1" applyAlignment="1">
      <alignment horizontal="right"/>
    </xf>
    <xf numFmtId="2" fontId="28" fillId="0" borderId="14" xfId="2" applyNumberFormat="1" applyFont="1" applyFill="1" applyBorder="1" applyAlignment="1">
      <alignment horizontal="left"/>
    </xf>
    <xf numFmtId="166" fontId="18" fillId="0" borderId="9" xfId="0" applyNumberFormat="1" applyFont="1" applyFill="1" applyBorder="1" applyAlignment="1"/>
    <xf numFmtId="166" fontId="18" fillId="0" borderId="7" xfId="0" applyNumberFormat="1" applyFont="1" applyFill="1" applyBorder="1" applyAlignment="1"/>
    <xf numFmtId="171" fontId="18" fillId="0" borderId="9" xfId="0" applyNumberFormat="1" applyFont="1" applyFill="1" applyBorder="1" applyAlignment="1"/>
    <xf numFmtId="171" fontId="18" fillId="0" borderId="7" xfId="0" applyNumberFormat="1" applyFont="1" applyFill="1" applyBorder="1" applyAlignment="1"/>
    <xf numFmtId="2" fontId="20" fillId="7" borderId="1" xfId="2" applyNumberFormat="1" applyFont="1" applyFill="1" applyBorder="1" applyAlignment="1">
      <alignment horizontal="right"/>
    </xf>
    <xf numFmtId="166" fontId="40" fillId="8" borderId="13" xfId="0" applyNumberFormat="1" applyFont="1" applyFill="1" applyBorder="1" applyAlignment="1"/>
    <xf numFmtId="2" fontId="20" fillId="8" borderId="0" xfId="2" applyNumberFormat="1" applyFont="1" applyFill="1" applyBorder="1" applyAlignment="1">
      <alignment horizontal="right"/>
    </xf>
    <xf numFmtId="2" fontId="38" fillId="6" borderId="3" xfId="2" applyNumberFormat="1" applyFont="1" applyFill="1" applyBorder="1" applyAlignment="1">
      <alignment horizontal="right"/>
    </xf>
    <xf numFmtId="2" fontId="44" fillId="0" borderId="14" xfId="2" applyNumberFormat="1" applyFont="1" applyFill="1" applyBorder="1" applyAlignment="1">
      <alignment horizontal="right"/>
    </xf>
    <xf numFmtId="166" fontId="40" fillId="8" borderId="13" xfId="0" applyNumberFormat="1" applyFont="1" applyFill="1" applyBorder="1" applyAlignment="1">
      <alignment horizontal="right"/>
    </xf>
    <xf numFmtId="2" fontId="38" fillId="8" borderId="0" xfId="2" applyNumberFormat="1" applyFont="1" applyFill="1" applyBorder="1" applyAlignment="1">
      <alignment horizontal="right" wrapText="1"/>
    </xf>
    <xf numFmtId="2" fontId="20" fillId="0" borderId="0" xfId="2" applyNumberFormat="1" applyFont="1" applyFill="1" applyBorder="1" applyAlignment="1">
      <alignment horizontal="right"/>
    </xf>
    <xf numFmtId="166" fontId="20" fillId="0" borderId="0" xfId="0" applyNumberFormat="1" applyFont="1" applyFill="1" applyAlignment="1">
      <alignment horizontal="right"/>
    </xf>
    <xf numFmtId="2" fontId="14" fillId="7" borderId="1" xfId="2" applyNumberFormat="1" applyFont="1" applyFill="1" applyBorder="1" applyAlignment="1">
      <alignment horizontal="right"/>
    </xf>
    <xf numFmtId="2" fontId="13" fillId="6" borderId="3" xfId="2" applyNumberFormat="1" applyFont="1" applyFill="1" applyBorder="1" applyAlignment="1">
      <alignment horizontal="right"/>
    </xf>
    <xf numFmtId="2" fontId="20" fillId="7" borderId="1" xfId="2" applyNumberFormat="1" applyFont="1" applyFill="1" applyBorder="1" applyAlignment="1"/>
    <xf numFmtId="171" fontId="20" fillId="4" borderId="1" xfId="1" applyNumberFormat="1" applyFont="1" applyFill="1" applyBorder="1" applyAlignment="1"/>
    <xf numFmtId="171" fontId="15" fillId="5" borderId="1" xfId="1" applyNumberFormat="1" applyFont="1" applyFill="1" applyBorder="1" applyAlignment="1"/>
    <xf numFmtId="2" fontId="14" fillId="8" borderId="0" xfId="2" applyNumberFormat="1" applyFont="1" applyFill="1" applyBorder="1" applyAlignment="1"/>
    <xf numFmtId="2" fontId="20" fillId="8" borderId="0" xfId="2" applyNumberFormat="1" applyFont="1" applyFill="1" applyBorder="1" applyAlignment="1"/>
    <xf numFmtId="171" fontId="15" fillId="8" borderId="3" xfId="1" applyNumberFormat="1" applyFont="1" applyFill="1" applyBorder="1" applyAlignment="1"/>
    <xf numFmtId="171" fontId="20" fillId="8" borderId="3" xfId="1" applyNumberFormat="1" applyFont="1" applyFill="1" applyBorder="1" applyAlignment="1"/>
    <xf numFmtId="2" fontId="13" fillId="6" borderId="3" xfId="2" applyNumberFormat="1" applyFont="1" applyFill="1" applyBorder="1" applyAlignment="1"/>
    <xf numFmtId="171" fontId="17" fillId="6" borderId="4" xfId="1" applyNumberFormat="1" applyFont="1" applyFill="1" applyBorder="1" applyAlignment="1"/>
    <xf numFmtId="171" fontId="17" fillId="6" borderId="8" xfId="1" applyNumberFormat="1" applyFont="1" applyFill="1" applyBorder="1" applyAlignment="1"/>
    <xf numFmtId="171" fontId="17" fillId="8" borderId="0" xfId="1" applyNumberFormat="1" applyFont="1" applyFill="1" applyBorder="1" applyAlignment="1"/>
    <xf numFmtId="2" fontId="28" fillId="0" borderId="14" xfId="2" applyNumberFormat="1" applyFont="1" applyFill="1" applyBorder="1" applyAlignment="1"/>
    <xf numFmtId="2" fontId="44" fillId="0" borderId="14" xfId="2" applyNumberFormat="1" applyFont="1" applyFill="1" applyBorder="1" applyAlignment="1"/>
    <xf numFmtId="166" fontId="0" fillId="0" borderId="0" xfId="0" applyNumberFormat="1" applyFill="1" applyAlignment="1"/>
    <xf numFmtId="166" fontId="20" fillId="0" borderId="0" xfId="0" applyNumberFormat="1" applyFont="1" applyFill="1" applyAlignment="1"/>
    <xf numFmtId="2" fontId="14" fillId="8" borderId="0" xfId="2" applyNumberFormat="1" applyFont="1" applyFill="1" applyBorder="1" applyAlignment="1">
      <alignment horizontal="right"/>
    </xf>
    <xf numFmtId="2" fontId="28" fillId="0" borderId="14" xfId="2" applyNumberFormat="1" applyFont="1" applyFill="1" applyBorder="1" applyAlignment="1">
      <alignment horizontal="right"/>
    </xf>
    <xf numFmtId="171" fontId="18" fillId="0" borderId="9" xfId="0" applyNumberFormat="1" applyFont="1" applyFill="1" applyBorder="1" applyAlignment="1">
      <alignment horizontal="right"/>
    </xf>
    <xf numFmtId="171" fontId="18" fillId="0" borderId="7" xfId="0" applyNumberFormat="1" applyFont="1" applyFill="1" applyBorder="1" applyAlignment="1">
      <alignment horizontal="right"/>
    </xf>
    <xf numFmtId="171" fontId="18" fillId="0" borderId="11" xfId="0" applyNumberFormat="1" applyFont="1" applyFill="1" applyBorder="1" applyAlignment="1">
      <alignment horizontal="right"/>
    </xf>
    <xf numFmtId="166" fontId="18" fillId="8" borderId="13" xfId="0" applyNumberFormat="1" applyFont="1" applyFill="1" applyBorder="1" applyAlignment="1">
      <alignment horizontal="right"/>
    </xf>
    <xf numFmtId="171" fontId="18" fillId="8" borderId="11" xfId="0" applyNumberFormat="1" applyFont="1" applyFill="1" applyBorder="1" applyAlignment="1">
      <alignment horizontal="right"/>
    </xf>
    <xf numFmtId="171" fontId="13" fillId="0" borderId="0" xfId="2" applyNumberFormat="1" applyFont="1" applyFill="1" applyBorder="1" applyAlignment="1">
      <alignment horizontal="right" wrapText="1"/>
    </xf>
    <xf numFmtId="2" fontId="13" fillId="8" borderId="0" xfId="2" applyNumberFormat="1" applyFont="1" applyFill="1" applyBorder="1" applyAlignment="1">
      <alignment horizontal="right" wrapText="1"/>
    </xf>
    <xf numFmtId="171" fontId="13" fillId="8" borderId="0" xfId="2" applyNumberFormat="1" applyFont="1" applyFill="1" applyBorder="1" applyAlignment="1">
      <alignment horizontal="right" wrapText="1"/>
    </xf>
    <xf numFmtId="2" fontId="14" fillId="0" borderId="0" xfId="2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right"/>
    </xf>
    <xf numFmtId="2" fontId="13" fillId="6" borderId="7" xfId="2" applyNumberFormat="1" applyFont="1" applyFill="1" applyBorder="1" applyAlignment="1">
      <alignment horizontal="left"/>
    </xf>
    <xf numFmtId="2" fontId="38" fillId="6" borderId="6" xfId="2" applyNumberFormat="1" applyFont="1" applyFill="1" applyBorder="1" applyAlignment="1">
      <alignment horizontal="right"/>
    </xf>
    <xf numFmtId="170" fontId="15" fillId="5" borderId="3" xfId="1" applyNumberFormat="1" applyFont="1" applyFill="1" applyBorder="1" applyAlignment="1">
      <alignment horizontal="right"/>
    </xf>
    <xf numFmtId="170" fontId="20" fillId="4" borderId="3" xfId="1" applyNumberFormat="1" applyFont="1" applyFill="1" applyBorder="1" applyAlignment="1">
      <alignment horizontal="right"/>
    </xf>
    <xf numFmtId="2" fontId="34" fillId="4" borderId="0" xfId="2" applyNumberFormat="1" applyFont="1" applyFill="1" applyBorder="1" applyAlignment="1">
      <alignment horizontal="left"/>
    </xf>
    <xf numFmtId="0" fontId="1" fillId="0" borderId="16" xfId="9" applyFont="1" applyBorder="1" applyAlignment="1">
      <alignment vertical="center" wrapText="1"/>
    </xf>
    <xf numFmtId="166" fontId="15" fillId="5" borderId="1" xfId="1" applyNumberFormat="1" applyFont="1" applyFill="1" applyBorder="1" applyAlignment="1">
      <alignment horizontal="right"/>
    </xf>
    <xf numFmtId="171" fontId="17" fillId="6" borderId="1" xfId="1" applyNumberFormat="1" applyFont="1" applyFill="1" applyBorder="1" applyAlignment="1">
      <alignment horizontal="right"/>
    </xf>
    <xf numFmtId="2" fontId="28" fillId="9" borderId="17" xfId="2" applyNumberFormat="1" applyFont="1" applyFill="1" applyBorder="1" applyAlignment="1">
      <alignment horizontal="left"/>
    </xf>
    <xf numFmtId="2" fontId="28" fillId="0" borderId="0" xfId="2" applyNumberFormat="1" applyFont="1" applyFill="1" applyBorder="1" applyAlignment="1">
      <alignment horizontal="right"/>
    </xf>
    <xf numFmtId="2" fontId="44" fillId="0" borderId="0" xfId="2" applyNumberFormat="1" applyFont="1" applyFill="1" applyBorder="1" applyAlignment="1">
      <alignment horizontal="right"/>
    </xf>
    <xf numFmtId="0" fontId="19" fillId="6" borderId="0" xfId="2" applyFont="1" applyFill="1" applyBorder="1" applyAlignment="1">
      <alignment horizontal="center" vertical="top"/>
    </xf>
    <xf numFmtId="0" fontId="22" fillId="6" borderId="0" xfId="2" applyFont="1" applyFill="1" applyAlignment="1">
      <alignment horizontal="center"/>
    </xf>
    <xf numFmtId="2" fontId="13" fillId="6" borderId="4" xfId="2" applyNumberFormat="1" applyFont="1" applyFill="1" applyBorder="1" applyAlignment="1">
      <alignment horizontal="center" wrapText="1"/>
    </xf>
    <xf numFmtId="2" fontId="13" fillId="6" borderId="8" xfId="2" applyNumberFormat="1" applyFont="1" applyFill="1" applyBorder="1" applyAlignment="1">
      <alignment horizontal="center" wrapText="1"/>
    </xf>
    <xf numFmtId="2" fontId="13" fillId="6" borderId="3" xfId="2" applyNumberFormat="1" applyFont="1" applyFill="1" applyBorder="1" applyAlignment="1">
      <alignment horizontal="center" wrapText="1"/>
    </xf>
    <xf numFmtId="0" fontId="19" fillId="6" borderId="0" xfId="2" applyFont="1" applyFill="1" applyBorder="1" applyAlignment="1">
      <alignment horizontal="center" wrapText="1"/>
    </xf>
    <xf numFmtId="2" fontId="25" fillId="6" borderId="0" xfId="2" applyNumberFormat="1" applyFont="1" applyFill="1" applyAlignment="1">
      <alignment horizontal="center" vertical="center"/>
    </xf>
    <xf numFmtId="2" fontId="25" fillId="6" borderId="0" xfId="2" applyNumberFormat="1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top"/>
    </xf>
    <xf numFmtId="0" fontId="0" fillId="6" borderId="1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2" fontId="25" fillId="6" borderId="3" xfId="2" applyNumberFormat="1" applyFont="1" applyFill="1" applyBorder="1" applyAlignment="1">
      <alignment horizontal="center" vertical="center"/>
    </xf>
    <xf numFmtId="2" fontId="25" fillId="6" borderId="4" xfId="2" applyNumberFormat="1" applyFont="1" applyFill="1" applyBorder="1" applyAlignment="1">
      <alignment horizontal="center" vertical="center"/>
    </xf>
    <xf numFmtId="2" fontId="25" fillId="6" borderId="8" xfId="2" applyNumberFormat="1" applyFont="1" applyFill="1" applyBorder="1" applyAlignment="1">
      <alignment horizontal="center" vertical="center"/>
    </xf>
    <xf numFmtId="2" fontId="13" fillId="6" borderId="11" xfId="2" applyNumberFormat="1" applyFont="1" applyFill="1" applyBorder="1" applyAlignment="1">
      <alignment horizontal="center" wrapText="1"/>
    </xf>
    <xf numFmtId="2" fontId="13" fillId="6" borderId="13" xfId="2" applyNumberFormat="1" applyFont="1" applyFill="1" applyBorder="1" applyAlignment="1">
      <alignment horizontal="center" wrapText="1"/>
    </xf>
    <xf numFmtId="0" fontId="0" fillId="0" borderId="12" xfId="0" applyBorder="1" applyAlignment="1"/>
    <xf numFmtId="0" fontId="0" fillId="0" borderId="12" xfId="0" applyBorder="1" applyAlignment="1">
      <alignment horizontal="center" wrapText="1"/>
    </xf>
    <xf numFmtId="0" fontId="19" fillId="6" borderId="9" xfId="2" applyFont="1" applyFill="1" applyBorder="1" applyAlignment="1">
      <alignment horizontal="center" vertical="top"/>
    </xf>
    <xf numFmtId="0" fontId="19" fillId="6" borderId="14" xfId="2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3" fillId="6" borderId="4" xfId="6" applyFont="1" applyFill="1" applyBorder="1" applyAlignment="1">
      <alignment horizontal="center" vertical="center"/>
    </xf>
  </cellXfs>
  <cellStyles count="10">
    <cellStyle name="Comma" xfId="1" builtinId="3"/>
    <cellStyle name="Comma 2" xfId="3" xr:uid="{00000000-0005-0000-0000-000001000000}"/>
    <cellStyle name="Normal" xfId="0" builtinId="0"/>
    <cellStyle name="Normal 16" xfId="6" xr:uid="{00000000-0005-0000-0000-000003000000}"/>
    <cellStyle name="Normal 2" xfId="2" xr:uid="{00000000-0005-0000-0000-000004000000}"/>
    <cellStyle name="Normal 2 3 2" xfId="5" xr:uid="{00000000-0005-0000-0000-000005000000}"/>
    <cellStyle name="Normal 3" xfId="7" xr:uid="{00000000-0005-0000-0000-000006000000}"/>
    <cellStyle name="Normal 7" xfId="8" xr:uid="{00000000-0005-0000-0000-000007000000}"/>
    <cellStyle name="Normal 7 2" xfId="4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9/PC19%20Tables%20&amp;%20Graphs/EP19%20PREP%20Tables%20and%20Graphs/PC19%20PREP%20Tables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Desktop\PUSIS%20Live\PUSIS%20LIVE%20Version%20+%20Reporting%20App\PUSIS%20Reporting%20%200606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7/EP17%20Tables%20&amp;%20Graphs/PC17%20Tables/PC17%20PREP%20Tables/PUSRA%20COMBINED%20PC17%20051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7/EP17%20Tables%20&amp;%20Graphs/EP17%20PREP%20Tables/PC17%20PREP%20Tables%202409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SBD\Pesticide%20Usage\Pusg\PUS\SURVEYS\Vegetable\VEG17\VEG17%20tables%20and%20graphs\VEG15%20Reasons%20Tables%20COMPLE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Vegetable/VEG19/VEG19%20Tables%20&amp;%20Graphs/VEG19%20Tables%200109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Beans"/>
      <sheetName val="RST Carrots"/>
      <sheetName val="RST Celery and parsley"/>
      <sheetName val="RST Glasshouse and Polytunn"/>
      <sheetName val="RST Leafy and flowerhead br"/>
      <sheetName val="RST Lettuce"/>
      <sheetName val="RST Onions and Leeks"/>
      <sheetName val="RST Other crops"/>
      <sheetName val="RST Tomatoes"/>
    </sheetNames>
    <sheetDataSet>
      <sheetData sheetId="0"/>
      <sheetData sheetId="1"/>
      <sheetData sheetId="2">
        <row r="5">
          <cell r="C5" t="str">
            <v>PC/2019</v>
          </cell>
        </row>
      </sheetData>
      <sheetData sheetId="3"/>
      <sheetData sheetId="4">
        <row r="4">
          <cell r="C4">
            <v>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Arable Silage"/>
      <sheetName val="RST Arable Silage (Undersown)"/>
      <sheetName val="RST Enclosed Grazing"/>
      <sheetName val="RST Fodder Beet"/>
      <sheetName val="RST Fodder Kale"/>
      <sheetName val="RST Fodder Maize"/>
      <sheetName val="RST Fodder Rape"/>
      <sheetName val="RST Fodder Swede"/>
      <sheetName val="RST Fodder Turnip"/>
      <sheetName val="RST Grass Reseed"/>
      <sheetName val="RST Hay"/>
      <sheetName val="RST Haylage"/>
      <sheetName val="RST Rough Grazing"/>
      <sheetName val="RST Silage 1st Cut"/>
      <sheetName val="RST Silage 2nd Cut"/>
      <sheetName val="RST Silage 3rd Cut"/>
      <sheetName val="RST Silage 4th Cut"/>
    </sheetNames>
    <sheetDataSet>
      <sheetData sheetId="0"/>
      <sheetData sheetId="1"/>
      <sheetData sheetId="2">
        <row r="5">
          <cell r="C5" t="str">
            <v>GRA/2017</v>
          </cell>
        </row>
      </sheetData>
      <sheetData sheetId="3"/>
      <sheetData sheetId="4">
        <row r="4">
          <cell r="C4">
            <v>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 (2)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Sheet5"/>
      <sheetName val="Sheet6"/>
      <sheetName val="Sheet9"/>
      <sheetName val="RST Brassicas"/>
      <sheetName val="RST Celery and parsley"/>
      <sheetName val="RST Lettuce"/>
      <sheetName val="RST Onions and leeks"/>
      <sheetName val="RST Other crops"/>
      <sheetName val="RST Tomatoes"/>
      <sheetName val="Table 17 Comparison"/>
      <sheetName val="Table 18 Comparison"/>
    </sheetNames>
    <sheetDataSet>
      <sheetData sheetId="0"/>
      <sheetData sheetId="1"/>
      <sheetData sheetId="2">
        <row r="5">
          <cell r="C5" t="str">
            <v>PC/2017</v>
          </cell>
        </row>
      </sheetData>
      <sheetData sheetId="3"/>
      <sheetData sheetId="4">
        <row r="4">
          <cell r="C4">
            <v>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X"/>
      <sheetName val="TableAX"/>
      <sheetName val="Table 2X"/>
      <sheetName val="Table 1"/>
      <sheetName val="Table 2"/>
      <sheetName val="Table 3a"/>
      <sheetName val="Table 3b"/>
      <sheetName val="Table 4"/>
      <sheetName val="Table 4 (2)"/>
      <sheetName val="Table 5"/>
      <sheetName val="Table 7"/>
      <sheetName val="Table 8"/>
      <sheetName val="Table 8 (2)"/>
      <sheetName val="Table 8b"/>
      <sheetName val="Table 9a"/>
      <sheetName val="Table 9a (2)"/>
      <sheetName val="Table 9a (3)"/>
      <sheetName val="Table 9b"/>
      <sheetName val="Table 9b (2)"/>
      <sheetName val="Table 9b (3)"/>
      <sheetName val="Table 10"/>
      <sheetName val="Table 10 (2)"/>
      <sheetName val="Table 10 (3)"/>
      <sheetName val="Table 11"/>
      <sheetName val="Table 11b"/>
      <sheetName val="Table 12"/>
      <sheetName val="Sheet38"/>
      <sheetName val="Sheet3"/>
      <sheetName val="RST Brassicas"/>
      <sheetName val="RST Celery and parsley"/>
      <sheetName val="RST Beetroot - for propagation"/>
      <sheetName val="RST Broccoli - for propagation"/>
      <sheetName val="Sheet5"/>
    </sheetNames>
    <sheetDataSet>
      <sheetData sheetId="0" refreshError="1"/>
      <sheetData sheetId="1" refreshError="1"/>
      <sheetData sheetId="2">
        <row r="5">
          <cell r="C5" t="str">
            <v>PC/2017</v>
          </cell>
        </row>
      </sheetData>
      <sheetData sheetId="3" refreshError="1"/>
      <sheetData sheetId="4">
        <row r="4">
          <cell r="C4">
            <v>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28"/>
  <sheetViews>
    <sheetView showGridLines="0" zoomScaleNormal="100" workbookViewId="0">
      <selection activeCell="F8" sqref="F8"/>
    </sheetView>
  </sheetViews>
  <sheetFormatPr defaultColWidth="9.1796875" defaultRowHeight="14.5" x14ac:dyDescent="0.35"/>
  <cols>
    <col min="1" max="1" width="13.453125" style="206" customWidth="1"/>
    <col min="2" max="2" width="73.26953125" style="208" customWidth="1"/>
    <col min="3" max="16384" width="9.1796875" style="201"/>
  </cols>
  <sheetData>
    <row r="1" spans="1:2" ht="30.75" customHeight="1" x14ac:dyDescent="0.45">
      <c r="A1" s="200" t="s">
        <v>100</v>
      </c>
      <c r="B1" s="209" t="s">
        <v>148</v>
      </c>
    </row>
    <row r="2" spans="1:2" ht="30" customHeight="1" x14ac:dyDescent="0.35">
      <c r="A2" s="202">
        <v>1</v>
      </c>
      <c r="B2" s="207" t="s">
        <v>145</v>
      </c>
    </row>
    <row r="3" spans="1:2" ht="30" customHeight="1" x14ac:dyDescent="0.35">
      <c r="A3" s="202">
        <v>2</v>
      </c>
      <c r="B3" s="213" t="s">
        <v>146</v>
      </c>
    </row>
    <row r="4" spans="1:2" ht="30" customHeight="1" x14ac:dyDescent="0.35">
      <c r="A4" s="202" t="s">
        <v>102</v>
      </c>
      <c r="B4" s="203" t="s">
        <v>137</v>
      </c>
    </row>
    <row r="5" spans="1:2" ht="30" customHeight="1" x14ac:dyDescent="0.35">
      <c r="A5" s="202" t="s">
        <v>103</v>
      </c>
      <c r="B5" s="203" t="s">
        <v>138</v>
      </c>
    </row>
    <row r="6" spans="1:2" ht="30" customHeight="1" x14ac:dyDescent="0.35">
      <c r="A6" s="202">
        <v>4</v>
      </c>
      <c r="B6" s="271" t="s">
        <v>136</v>
      </c>
    </row>
    <row r="7" spans="1:2" ht="30" customHeight="1" x14ac:dyDescent="0.35">
      <c r="A7" s="202">
        <v>5</v>
      </c>
      <c r="B7" s="203" t="s">
        <v>139</v>
      </c>
    </row>
    <row r="8" spans="1:2" ht="30" customHeight="1" x14ac:dyDescent="0.35">
      <c r="A8" s="202">
        <v>6</v>
      </c>
      <c r="B8" s="203" t="s">
        <v>140</v>
      </c>
    </row>
    <row r="9" spans="1:2" ht="30" customHeight="1" x14ac:dyDescent="0.35">
      <c r="A9" s="202">
        <v>7</v>
      </c>
      <c r="B9" s="203" t="s">
        <v>141</v>
      </c>
    </row>
    <row r="10" spans="1:2" ht="30" customHeight="1" x14ac:dyDescent="0.35">
      <c r="A10" s="202">
        <v>8</v>
      </c>
      <c r="B10" s="203" t="s">
        <v>142</v>
      </c>
    </row>
    <row r="11" spans="1:2" ht="30" customHeight="1" x14ac:dyDescent="0.35">
      <c r="A11" s="202">
        <v>9</v>
      </c>
      <c r="B11" s="203" t="s">
        <v>143</v>
      </c>
    </row>
    <row r="12" spans="1:2" ht="30" customHeight="1" x14ac:dyDescent="0.35">
      <c r="A12" s="202">
        <v>10</v>
      </c>
      <c r="B12" s="203" t="s">
        <v>144</v>
      </c>
    </row>
    <row r="13" spans="1:2" ht="30" customHeight="1" x14ac:dyDescent="0.35">
      <c r="A13" s="202">
        <v>11</v>
      </c>
      <c r="B13" s="203" t="s">
        <v>104</v>
      </c>
    </row>
    <row r="14" spans="1:2" ht="30" customHeight="1" x14ac:dyDescent="0.35">
      <c r="A14" s="202">
        <v>12</v>
      </c>
      <c r="B14" s="203" t="s">
        <v>105</v>
      </c>
    </row>
    <row r="15" spans="1:2" ht="30" customHeight="1" x14ac:dyDescent="0.35">
      <c r="A15" s="202">
        <v>13</v>
      </c>
      <c r="B15" s="203" t="s">
        <v>106</v>
      </c>
    </row>
    <row r="16" spans="1:2" ht="30" customHeight="1" x14ac:dyDescent="0.35">
      <c r="A16" s="202">
        <v>14</v>
      </c>
      <c r="B16" s="203" t="s">
        <v>107</v>
      </c>
    </row>
    <row r="17" spans="1:2" ht="30" customHeight="1" x14ac:dyDescent="0.35">
      <c r="A17" s="202">
        <v>15</v>
      </c>
      <c r="B17" s="203" t="s">
        <v>108</v>
      </c>
    </row>
    <row r="18" spans="1:2" ht="30" customHeight="1" x14ac:dyDescent="0.35">
      <c r="A18" s="202">
        <v>16</v>
      </c>
      <c r="B18" s="271" t="s">
        <v>134</v>
      </c>
    </row>
    <row r="19" spans="1:2" ht="30" customHeight="1" x14ac:dyDescent="0.35">
      <c r="A19" s="202">
        <v>17</v>
      </c>
      <c r="B19" s="271" t="s">
        <v>135</v>
      </c>
    </row>
    <row r="28" spans="1:2" s="205" customFormat="1" x14ac:dyDescent="0.25">
      <c r="A28" s="204"/>
      <c r="B28" s="208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3"/>
  <dimension ref="A1:BE148"/>
  <sheetViews>
    <sheetView showGridLines="0" zoomScaleNormal="100" workbookViewId="0">
      <selection activeCell="H12" sqref="H12"/>
    </sheetView>
  </sheetViews>
  <sheetFormatPr defaultColWidth="9.1796875" defaultRowHeight="14.5" x14ac:dyDescent="0.35"/>
  <cols>
    <col min="1" max="1" width="43.7265625" style="127" customWidth="1"/>
    <col min="2" max="6" width="12.6328125" style="126" customWidth="1"/>
    <col min="7" max="7" width="11.26953125" style="126" bestFit="1" customWidth="1"/>
    <col min="8" max="57" width="12.7265625" style="126" customWidth="1"/>
    <col min="58" max="61" width="12.7265625" style="127" customWidth="1"/>
    <col min="62" max="16384" width="9.1796875" style="127"/>
  </cols>
  <sheetData>
    <row r="1" spans="1:57" s="119" customFormat="1" ht="15" customHeight="1" x14ac:dyDescent="0.35">
      <c r="A1" s="1" t="s">
        <v>116</v>
      </c>
    </row>
    <row r="2" spans="1:57" s="121" customFormat="1" ht="15" customHeight="1" x14ac:dyDescent="0.25">
      <c r="A2" s="120"/>
    </row>
    <row r="3" spans="1:57" s="121" customFormat="1" ht="15" customHeight="1" x14ac:dyDescent="0.25">
      <c r="A3" s="122"/>
      <c r="B3" s="283" t="s">
        <v>83</v>
      </c>
      <c r="C3" s="283"/>
      <c r="D3" s="283"/>
      <c r="E3" s="283"/>
      <c r="F3" s="283"/>
      <c r="G3" s="123"/>
    </row>
    <row r="4" spans="1:57" s="121" customFormat="1" ht="6" customHeight="1" x14ac:dyDescent="0.25">
      <c r="A4" s="122"/>
      <c r="G4" s="123"/>
    </row>
    <row r="5" spans="1:57" s="6" customFormat="1" ht="41.5" customHeight="1" thickBot="1" x14ac:dyDescent="0.35">
      <c r="A5" s="59" t="s">
        <v>29</v>
      </c>
      <c r="B5" s="12" t="s">
        <v>3</v>
      </c>
      <c r="C5" s="12" t="s">
        <v>78</v>
      </c>
      <c r="D5" s="12" t="s">
        <v>4</v>
      </c>
      <c r="E5" s="12" t="s">
        <v>111</v>
      </c>
      <c r="F5" s="12" t="s">
        <v>6</v>
      </c>
      <c r="G5" s="12" t="s">
        <v>28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 t="s">
        <v>82</v>
      </c>
      <c r="BE5" s="124"/>
    </row>
    <row r="6" spans="1:57" s="51" customFormat="1" ht="6" customHeight="1" thickTop="1" x14ac:dyDescent="0.3"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124"/>
    </row>
    <row r="7" spans="1:57" s="131" customFormat="1" ht="19.5" customHeight="1" x14ac:dyDescent="0.45">
      <c r="A7" s="125" t="s">
        <v>15</v>
      </c>
      <c r="B7" s="129"/>
      <c r="C7" s="129"/>
      <c r="D7" s="129"/>
      <c r="E7" s="129"/>
      <c r="F7" s="129"/>
      <c r="G7" s="129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</row>
    <row r="8" spans="1:57" s="134" customFormat="1" ht="3.75" customHeight="1" x14ac:dyDescent="0.35">
      <c r="A8" s="132"/>
      <c r="B8" s="133"/>
      <c r="C8" s="133"/>
      <c r="D8" s="133"/>
      <c r="E8" s="133"/>
      <c r="F8" s="133"/>
      <c r="G8" s="133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</row>
    <row r="9" spans="1:57" ht="12.75" customHeight="1" x14ac:dyDescent="0.35">
      <c r="A9" s="9" t="s">
        <v>31</v>
      </c>
      <c r="B9" s="162">
        <v>0.36134999990463257</v>
      </c>
      <c r="C9" s="162" t="s">
        <v>13</v>
      </c>
      <c r="D9" s="162">
        <v>7.6943999975919724</v>
      </c>
      <c r="E9" s="162" t="s">
        <v>13</v>
      </c>
      <c r="F9" s="162" t="s">
        <v>13</v>
      </c>
      <c r="G9" s="163">
        <v>8.0557499974966049</v>
      </c>
    </row>
    <row r="10" spans="1:57" ht="12.75" customHeight="1" x14ac:dyDescent="0.35">
      <c r="A10" s="9" t="s">
        <v>32</v>
      </c>
      <c r="B10" s="162" t="s">
        <v>13</v>
      </c>
      <c r="C10" s="162">
        <v>3.6045000227168202</v>
      </c>
      <c r="D10" s="162">
        <v>7.5</v>
      </c>
      <c r="E10" s="162" t="s">
        <v>13</v>
      </c>
      <c r="F10" s="162">
        <v>0.13485000131186098</v>
      </c>
      <c r="G10" s="163">
        <v>11.239350024028681</v>
      </c>
    </row>
    <row r="11" spans="1:57" ht="12.75" customHeight="1" x14ac:dyDescent="0.35">
      <c r="A11" s="9" t="s">
        <v>34</v>
      </c>
      <c r="B11" s="162" t="s">
        <v>13</v>
      </c>
      <c r="C11" s="162">
        <v>4.4926500590518117</v>
      </c>
      <c r="D11" s="162">
        <v>7.5</v>
      </c>
      <c r="E11" s="162" t="s">
        <v>13</v>
      </c>
      <c r="F11" s="162">
        <v>0.12675000354647636</v>
      </c>
      <c r="G11" s="163">
        <v>12.119400062598288</v>
      </c>
    </row>
    <row r="12" spans="1:57" ht="12.75" customHeight="1" x14ac:dyDescent="0.35">
      <c r="A12" s="9" t="s">
        <v>84</v>
      </c>
      <c r="B12" s="162" t="s">
        <v>13</v>
      </c>
      <c r="C12" s="162">
        <v>3.9754500854760408</v>
      </c>
      <c r="D12" s="162" t="s">
        <v>13</v>
      </c>
      <c r="E12" s="162" t="s">
        <v>13</v>
      </c>
      <c r="F12" s="162">
        <v>0.13410000130534172</v>
      </c>
      <c r="G12" s="163">
        <v>4.1095500867813826</v>
      </c>
    </row>
    <row r="13" spans="1:57" ht="12.75" customHeight="1" x14ac:dyDescent="0.35">
      <c r="A13" s="9" t="s">
        <v>35</v>
      </c>
      <c r="B13" s="162" t="s">
        <v>13</v>
      </c>
      <c r="C13" s="162">
        <v>4.4926500590518117</v>
      </c>
      <c r="D13" s="162">
        <v>7.5</v>
      </c>
      <c r="E13" s="162" t="s">
        <v>13</v>
      </c>
      <c r="F13" s="162">
        <v>0.13485000131186098</v>
      </c>
      <c r="G13" s="163">
        <v>12.127500060363673</v>
      </c>
    </row>
    <row r="14" spans="1:57" ht="12.75" customHeight="1" x14ac:dyDescent="0.35">
      <c r="A14" s="9" t="s">
        <v>36</v>
      </c>
      <c r="B14" s="162" t="s">
        <v>13</v>
      </c>
      <c r="C14" s="162" t="s">
        <v>13</v>
      </c>
      <c r="D14" s="162">
        <v>7.5</v>
      </c>
      <c r="E14" s="162" t="s">
        <v>13</v>
      </c>
      <c r="F14" s="162" t="s">
        <v>13</v>
      </c>
      <c r="G14" s="163">
        <v>7.5</v>
      </c>
    </row>
    <row r="15" spans="1:57" ht="12.75" customHeight="1" x14ac:dyDescent="0.35">
      <c r="A15" s="9" t="s">
        <v>37</v>
      </c>
      <c r="B15" s="162" t="s">
        <v>13</v>
      </c>
      <c r="C15" s="162">
        <v>4.3678500521928072</v>
      </c>
      <c r="D15" s="162" t="s">
        <v>13</v>
      </c>
      <c r="E15" s="162" t="s">
        <v>13</v>
      </c>
      <c r="F15" s="162">
        <v>0.13410000130534172</v>
      </c>
      <c r="G15" s="163">
        <v>4.5019500534981489</v>
      </c>
    </row>
    <row r="16" spans="1:57" ht="12.75" customHeight="1" x14ac:dyDescent="0.35">
      <c r="A16" s="9" t="s">
        <v>38</v>
      </c>
      <c r="B16" s="162" t="s">
        <v>13</v>
      </c>
      <c r="C16" s="162">
        <v>3.0873000491410494</v>
      </c>
      <c r="D16" s="162">
        <v>7.5</v>
      </c>
      <c r="E16" s="162" t="s">
        <v>13</v>
      </c>
      <c r="F16" s="162">
        <v>0.13485000131186098</v>
      </c>
      <c r="G16" s="163">
        <v>10.72215005045291</v>
      </c>
    </row>
    <row r="17" spans="1:57" ht="12.75" customHeight="1" x14ac:dyDescent="0.35">
      <c r="A17" s="9" t="s">
        <v>39</v>
      </c>
      <c r="B17" s="162" t="s">
        <v>13</v>
      </c>
      <c r="C17" s="162" t="s">
        <v>13</v>
      </c>
      <c r="D17" s="162">
        <v>7.5</v>
      </c>
      <c r="E17" s="162" t="s">
        <v>13</v>
      </c>
      <c r="F17" s="162" t="s">
        <v>13</v>
      </c>
      <c r="G17" s="163">
        <v>7.5</v>
      </c>
    </row>
    <row r="18" spans="1:57" ht="12.75" customHeight="1" x14ac:dyDescent="0.35">
      <c r="A18" s="9" t="s">
        <v>40</v>
      </c>
      <c r="B18" s="162" t="s">
        <v>13</v>
      </c>
      <c r="C18" s="162">
        <v>1.4053500099107623</v>
      </c>
      <c r="D18" s="162" t="s">
        <v>13</v>
      </c>
      <c r="E18" s="162" t="s">
        <v>13</v>
      </c>
      <c r="F18" s="162" t="s">
        <v>13</v>
      </c>
      <c r="G18" s="163">
        <v>1.4053500099107623</v>
      </c>
    </row>
    <row r="19" spans="1:57" ht="12.75" customHeight="1" x14ac:dyDescent="0.35">
      <c r="A19" s="9" t="s">
        <v>85</v>
      </c>
      <c r="B19" s="162" t="s">
        <v>13</v>
      </c>
      <c r="C19" s="162" t="s">
        <v>13</v>
      </c>
      <c r="D19" s="162" t="s">
        <v>13</v>
      </c>
      <c r="E19" s="162">
        <v>0.37995001673698425</v>
      </c>
      <c r="F19" s="162" t="s">
        <v>13</v>
      </c>
      <c r="G19" s="163">
        <v>0.37995001673698425</v>
      </c>
    </row>
    <row r="20" spans="1:57" s="128" customFormat="1" ht="3.75" customHeight="1" x14ac:dyDescent="0.35">
      <c r="A20" s="66"/>
      <c r="B20" s="182"/>
      <c r="C20" s="182"/>
      <c r="D20" s="182"/>
      <c r="E20" s="182"/>
      <c r="F20" s="182"/>
      <c r="G20" s="183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</row>
    <row r="21" spans="1:57" s="128" customFormat="1" ht="15" customHeight="1" x14ac:dyDescent="0.35">
      <c r="A21" s="117" t="s">
        <v>41</v>
      </c>
      <c r="B21" s="184">
        <v>0.36134999990463257</v>
      </c>
      <c r="C21" s="184">
        <v>25.425750337541103</v>
      </c>
      <c r="D21" s="184">
        <v>52.694399997591972</v>
      </c>
      <c r="E21" s="184">
        <v>0.37995001673698425</v>
      </c>
      <c r="F21" s="184">
        <v>0.79950001009274274</v>
      </c>
      <c r="G21" s="185">
        <v>79.660950361867435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</row>
    <row r="22" spans="1:57" s="128" customFormat="1" ht="9" customHeight="1" x14ac:dyDescent="0.35">
      <c r="A22" s="66"/>
      <c r="B22" s="186"/>
      <c r="C22" s="186"/>
      <c r="D22" s="186"/>
      <c r="E22" s="186"/>
      <c r="F22" s="186"/>
      <c r="G22" s="18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</row>
    <row r="23" spans="1:57" s="131" customFormat="1" ht="19.5" customHeight="1" x14ac:dyDescent="0.45">
      <c r="A23" s="125" t="s">
        <v>72</v>
      </c>
      <c r="B23" s="187"/>
      <c r="C23" s="187"/>
      <c r="D23" s="187"/>
      <c r="E23" s="187"/>
      <c r="F23" s="187"/>
      <c r="G23" s="187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</row>
    <row r="24" spans="1:57" s="134" customFormat="1" ht="3.75" customHeight="1" x14ac:dyDescent="0.35">
      <c r="A24" s="132"/>
      <c r="B24" s="188"/>
      <c r="C24" s="188"/>
      <c r="D24" s="188"/>
      <c r="E24" s="188"/>
      <c r="F24" s="188"/>
      <c r="G24" s="188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</row>
    <row r="25" spans="1:57" ht="12.75" customHeight="1" x14ac:dyDescent="0.35">
      <c r="A25" s="9" t="s">
        <v>86</v>
      </c>
      <c r="B25" s="162" t="s">
        <v>13</v>
      </c>
      <c r="C25" s="162" t="s">
        <v>13</v>
      </c>
      <c r="D25" s="162">
        <v>7.5</v>
      </c>
      <c r="E25" s="162" t="s">
        <v>13</v>
      </c>
      <c r="F25" s="162" t="s">
        <v>13</v>
      </c>
      <c r="G25" s="163">
        <v>7.5</v>
      </c>
    </row>
    <row r="26" spans="1:57" s="128" customFormat="1" ht="3.75" customHeight="1" x14ac:dyDescent="0.35">
      <c r="A26" s="66"/>
      <c r="B26" s="182"/>
      <c r="C26" s="182"/>
      <c r="D26" s="182"/>
      <c r="E26" s="182"/>
      <c r="F26" s="182"/>
      <c r="G26" s="183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</row>
    <row r="27" spans="1:57" s="128" customFormat="1" ht="15" customHeight="1" x14ac:dyDescent="0.35">
      <c r="A27" s="117" t="s">
        <v>87</v>
      </c>
      <c r="B27" s="184" t="s">
        <v>13</v>
      </c>
      <c r="C27" s="184" t="s">
        <v>13</v>
      </c>
      <c r="D27" s="184">
        <v>7.5</v>
      </c>
      <c r="E27" s="184" t="s">
        <v>13</v>
      </c>
      <c r="F27" s="184" t="s">
        <v>13</v>
      </c>
      <c r="G27" s="185">
        <v>7.5</v>
      </c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</row>
    <row r="28" spans="1:57" s="126" customFormat="1" x14ac:dyDescent="0.35"/>
    <row r="29" spans="1:57" s="126" customFormat="1" x14ac:dyDescent="0.35"/>
    <row r="30" spans="1:57" s="126" customFormat="1" x14ac:dyDescent="0.35"/>
    <row r="31" spans="1:57" s="126" customFormat="1" x14ac:dyDescent="0.35"/>
    <row r="32" spans="1:57" s="126" customFormat="1" x14ac:dyDescent="0.35"/>
    <row r="33" s="126" customFormat="1" x14ac:dyDescent="0.35"/>
    <row r="34" s="126" customFormat="1" x14ac:dyDescent="0.35"/>
    <row r="35" s="126" customFormat="1" x14ac:dyDescent="0.35"/>
    <row r="36" s="126" customFormat="1" x14ac:dyDescent="0.35"/>
    <row r="37" s="126" customFormat="1" x14ac:dyDescent="0.35"/>
    <row r="38" s="126" customFormat="1" x14ac:dyDescent="0.35"/>
    <row r="39" s="126" customFormat="1" x14ac:dyDescent="0.35"/>
    <row r="40" s="126" customFormat="1" x14ac:dyDescent="0.35"/>
    <row r="41" s="126" customFormat="1" x14ac:dyDescent="0.35"/>
    <row r="42" s="126" customFormat="1" x14ac:dyDescent="0.35"/>
    <row r="43" s="126" customFormat="1" x14ac:dyDescent="0.35"/>
    <row r="44" s="126" customFormat="1" x14ac:dyDescent="0.35"/>
    <row r="45" s="126" customFormat="1" x14ac:dyDescent="0.35"/>
    <row r="46" s="126" customFormat="1" x14ac:dyDescent="0.35"/>
    <row r="47" s="126" customFormat="1" x14ac:dyDescent="0.35"/>
    <row r="48" s="126" customFormat="1" x14ac:dyDescent="0.35"/>
    <row r="49" s="126" customFormat="1" x14ac:dyDescent="0.35"/>
    <row r="50" s="126" customFormat="1" x14ac:dyDescent="0.35"/>
    <row r="51" s="126" customFormat="1" x14ac:dyDescent="0.35"/>
    <row r="52" s="126" customFormat="1" x14ac:dyDescent="0.35"/>
    <row r="53" s="126" customFormat="1" x14ac:dyDescent="0.35"/>
    <row r="54" s="126" customFormat="1" x14ac:dyDescent="0.35"/>
    <row r="55" s="126" customFormat="1" x14ac:dyDescent="0.35"/>
    <row r="56" s="126" customFormat="1" x14ac:dyDescent="0.35"/>
    <row r="57" s="126" customFormat="1" x14ac:dyDescent="0.35"/>
    <row r="58" s="126" customFormat="1" x14ac:dyDescent="0.35"/>
    <row r="59" s="126" customFormat="1" x14ac:dyDescent="0.35"/>
    <row r="60" s="126" customFormat="1" x14ac:dyDescent="0.35"/>
    <row r="61" s="126" customFormat="1" x14ac:dyDescent="0.35"/>
    <row r="62" s="126" customFormat="1" x14ac:dyDescent="0.35"/>
    <row r="63" s="126" customFormat="1" x14ac:dyDescent="0.35"/>
    <row r="64" s="126" customFormat="1" x14ac:dyDescent="0.35"/>
    <row r="65" s="126" customFormat="1" x14ac:dyDescent="0.35"/>
    <row r="66" s="126" customFormat="1" x14ac:dyDescent="0.35"/>
    <row r="67" s="126" customFormat="1" x14ac:dyDescent="0.35"/>
    <row r="68" s="126" customFormat="1" x14ac:dyDescent="0.35"/>
    <row r="69" s="126" customFormat="1" x14ac:dyDescent="0.35"/>
    <row r="70" s="126" customFormat="1" x14ac:dyDescent="0.35"/>
    <row r="71" s="126" customFormat="1" x14ac:dyDescent="0.35"/>
    <row r="72" s="126" customFormat="1" x14ac:dyDescent="0.35"/>
    <row r="73" s="126" customFormat="1" x14ac:dyDescent="0.35"/>
    <row r="74" s="126" customFormat="1" x14ac:dyDescent="0.35"/>
    <row r="75" s="126" customFormat="1" x14ac:dyDescent="0.35"/>
    <row r="76" s="126" customFormat="1" x14ac:dyDescent="0.35"/>
    <row r="77" s="126" customFormat="1" x14ac:dyDescent="0.35"/>
    <row r="78" s="126" customFormat="1" x14ac:dyDescent="0.35"/>
    <row r="79" s="126" customFormat="1" x14ac:dyDescent="0.35"/>
    <row r="80" s="126" customFormat="1" x14ac:dyDescent="0.35"/>
    <row r="81" s="126" customFormat="1" x14ac:dyDescent="0.35"/>
    <row r="82" s="126" customFormat="1" x14ac:dyDescent="0.35"/>
    <row r="83" s="126" customFormat="1" x14ac:dyDescent="0.35"/>
    <row r="84" s="126" customFormat="1" x14ac:dyDescent="0.35"/>
    <row r="85" s="126" customFormat="1" x14ac:dyDescent="0.35"/>
    <row r="86" s="126" customFormat="1" x14ac:dyDescent="0.35"/>
    <row r="87" s="126" customFormat="1" x14ac:dyDescent="0.35"/>
    <row r="88" s="126" customFormat="1" x14ac:dyDescent="0.35"/>
    <row r="89" s="126" customFormat="1" x14ac:dyDescent="0.35"/>
    <row r="90" s="126" customFormat="1" x14ac:dyDescent="0.35"/>
    <row r="91" s="126" customFormat="1" x14ac:dyDescent="0.35"/>
    <row r="92" s="126" customFormat="1" x14ac:dyDescent="0.35"/>
    <row r="93" s="126" customFormat="1" x14ac:dyDescent="0.35"/>
    <row r="94" s="126" customFormat="1" x14ac:dyDescent="0.35"/>
    <row r="95" s="126" customFormat="1" x14ac:dyDescent="0.35"/>
    <row r="96" s="126" customFormat="1" x14ac:dyDescent="0.35"/>
    <row r="97" s="126" customFormat="1" x14ac:dyDescent="0.35"/>
    <row r="98" s="126" customFormat="1" x14ac:dyDescent="0.35"/>
    <row r="99" s="126" customFormat="1" x14ac:dyDescent="0.35"/>
    <row r="100" s="126" customFormat="1" x14ac:dyDescent="0.35"/>
    <row r="101" s="126" customFormat="1" x14ac:dyDescent="0.35"/>
    <row r="102" s="126" customFormat="1" x14ac:dyDescent="0.35"/>
    <row r="103" s="126" customFormat="1" x14ac:dyDescent="0.35"/>
    <row r="104" s="126" customFormat="1" x14ac:dyDescent="0.35"/>
    <row r="105" s="126" customFormat="1" x14ac:dyDescent="0.35"/>
    <row r="106" s="126" customFormat="1" x14ac:dyDescent="0.35"/>
    <row r="107" s="126" customFormat="1" x14ac:dyDescent="0.35"/>
    <row r="108" s="126" customFormat="1" x14ac:dyDescent="0.35"/>
    <row r="109" s="126" customFormat="1" x14ac:dyDescent="0.35"/>
    <row r="110" s="126" customFormat="1" x14ac:dyDescent="0.35"/>
    <row r="111" s="126" customFormat="1" x14ac:dyDescent="0.35"/>
    <row r="112" s="126" customFormat="1" x14ac:dyDescent="0.35"/>
    <row r="113" s="126" customFormat="1" x14ac:dyDescent="0.35"/>
    <row r="114" s="126" customFormat="1" x14ac:dyDescent="0.35"/>
    <row r="115" s="126" customFormat="1" x14ac:dyDescent="0.35"/>
    <row r="116" s="126" customFormat="1" x14ac:dyDescent="0.35"/>
    <row r="117" s="126" customFormat="1" x14ac:dyDescent="0.35"/>
    <row r="118" s="126" customFormat="1" x14ac:dyDescent="0.35"/>
    <row r="119" s="126" customFormat="1" x14ac:dyDescent="0.35"/>
    <row r="120" s="126" customFormat="1" x14ac:dyDescent="0.35"/>
    <row r="121" s="126" customFormat="1" x14ac:dyDescent="0.35"/>
    <row r="122" s="126" customFormat="1" x14ac:dyDescent="0.35"/>
    <row r="123" s="126" customFormat="1" x14ac:dyDescent="0.35"/>
    <row r="124" s="126" customFormat="1" x14ac:dyDescent="0.35"/>
    <row r="125" s="126" customFormat="1" x14ac:dyDescent="0.35"/>
    <row r="126" s="126" customFormat="1" x14ac:dyDescent="0.35"/>
    <row r="127" s="126" customFormat="1" x14ac:dyDescent="0.35"/>
    <row r="128" s="126" customFormat="1" x14ac:dyDescent="0.35"/>
    <row r="129" s="126" customFormat="1" x14ac:dyDescent="0.35"/>
    <row r="130" s="126" customFormat="1" x14ac:dyDescent="0.35"/>
    <row r="131" s="126" customFormat="1" x14ac:dyDescent="0.35"/>
    <row r="132" s="126" customFormat="1" x14ac:dyDescent="0.35"/>
    <row r="133" s="126" customFormat="1" x14ac:dyDescent="0.35"/>
    <row r="134" s="126" customFormat="1" x14ac:dyDescent="0.35"/>
    <row r="135" s="126" customFormat="1" x14ac:dyDescent="0.35"/>
    <row r="136" s="126" customFormat="1" x14ac:dyDescent="0.35"/>
    <row r="137" s="126" customFormat="1" x14ac:dyDescent="0.35"/>
    <row r="138" s="126" customFormat="1" x14ac:dyDescent="0.35"/>
    <row r="139" s="126" customFormat="1" x14ac:dyDescent="0.35"/>
    <row r="140" s="126" customFormat="1" x14ac:dyDescent="0.35"/>
    <row r="141" s="126" customFormat="1" x14ac:dyDescent="0.35"/>
    <row r="142" s="126" customFormat="1" x14ac:dyDescent="0.35"/>
    <row r="143" s="126" customFormat="1" x14ac:dyDescent="0.35"/>
    <row r="144" s="126" customFormat="1" x14ac:dyDescent="0.35"/>
    <row r="145" s="126" customFormat="1" x14ac:dyDescent="0.35"/>
    <row r="146" s="126" customFormat="1" x14ac:dyDescent="0.35"/>
    <row r="147" s="126" customFormat="1" x14ac:dyDescent="0.35"/>
    <row r="148" s="126" customFormat="1" x14ac:dyDescent="0.35"/>
  </sheetData>
  <mergeCells count="1">
    <mergeCell ref="B3:F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CE50-CC57-45CD-BE86-2C828BF79EC9}">
  <dimension ref="A1:BE148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3.7265625" style="127" customWidth="1"/>
    <col min="2" max="6" width="12.6328125" style="126" customWidth="1"/>
    <col min="7" max="7" width="11.26953125" style="126" bestFit="1" customWidth="1"/>
    <col min="8" max="57" width="12.7265625" style="126" customWidth="1"/>
    <col min="58" max="61" width="12.7265625" style="127" customWidth="1"/>
    <col min="62" max="16384" width="9.1796875" style="127"/>
  </cols>
  <sheetData>
    <row r="1" spans="1:57" s="119" customFormat="1" ht="15" customHeight="1" x14ac:dyDescent="0.35">
      <c r="A1" s="1" t="s">
        <v>118</v>
      </c>
    </row>
    <row r="2" spans="1:57" s="121" customFormat="1" ht="15" customHeight="1" x14ac:dyDescent="0.25">
      <c r="A2" s="120"/>
    </row>
    <row r="3" spans="1:57" s="121" customFormat="1" ht="15" customHeight="1" x14ac:dyDescent="0.25">
      <c r="A3" s="122"/>
      <c r="B3" s="283" t="s">
        <v>83</v>
      </c>
      <c r="C3" s="283"/>
      <c r="D3" s="283"/>
      <c r="E3" s="283"/>
      <c r="F3" s="283"/>
      <c r="G3" s="123"/>
    </row>
    <row r="4" spans="1:57" s="121" customFormat="1" ht="6" customHeight="1" x14ac:dyDescent="0.25">
      <c r="A4" s="122"/>
      <c r="G4" s="123"/>
    </row>
    <row r="5" spans="1:57" s="6" customFormat="1" ht="41.5" customHeight="1" thickBot="1" x14ac:dyDescent="0.35">
      <c r="A5" s="59" t="s">
        <v>29</v>
      </c>
      <c r="B5" s="12" t="s">
        <v>3</v>
      </c>
      <c r="C5" s="12" t="s">
        <v>78</v>
      </c>
      <c r="D5" s="12" t="s">
        <v>4</v>
      </c>
      <c r="E5" s="12" t="s">
        <v>111</v>
      </c>
      <c r="F5" s="12" t="s">
        <v>6</v>
      </c>
      <c r="G5" s="12" t="s">
        <v>28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 t="s">
        <v>82</v>
      </c>
      <c r="BE5" s="124"/>
    </row>
    <row r="6" spans="1:57" s="51" customFormat="1" ht="6" customHeight="1" thickTop="1" x14ac:dyDescent="0.3"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124"/>
    </row>
    <row r="7" spans="1:57" s="131" customFormat="1" ht="19.5" customHeight="1" x14ac:dyDescent="0.45">
      <c r="A7" s="125" t="s">
        <v>15</v>
      </c>
      <c r="B7" s="129"/>
      <c r="C7" s="129"/>
      <c r="D7" s="129"/>
      <c r="E7" s="129"/>
      <c r="F7" s="129"/>
      <c r="G7" s="129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</row>
    <row r="8" spans="1:57" s="134" customFormat="1" ht="3.75" customHeight="1" x14ac:dyDescent="0.35">
      <c r="A8" s="132"/>
      <c r="B8" s="133"/>
      <c r="C8" s="133"/>
      <c r="D8" s="133"/>
      <c r="E8" s="133"/>
      <c r="F8" s="133"/>
      <c r="G8" s="133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</row>
    <row r="9" spans="1:57" ht="12.75" customHeight="1" x14ac:dyDescent="0.35">
      <c r="A9" s="9" t="s">
        <v>31</v>
      </c>
      <c r="B9" s="162">
        <v>9.0337499976158142E-2</v>
      </c>
      <c r="C9" s="162" t="s">
        <v>13</v>
      </c>
      <c r="D9" s="162">
        <v>1.9235999993979931</v>
      </c>
      <c r="E9" s="162" t="s">
        <v>13</v>
      </c>
      <c r="F9" s="162" t="s">
        <v>13</v>
      </c>
      <c r="G9" s="163">
        <v>2.0139374993741512</v>
      </c>
    </row>
    <row r="10" spans="1:57" ht="12.75" customHeight="1" x14ac:dyDescent="0.35">
      <c r="A10" s="9" t="s">
        <v>32</v>
      </c>
      <c r="B10" s="162" t="s">
        <v>13</v>
      </c>
      <c r="C10" s="162">
        <v>1.2039045058190823</v>
      </c>
      <c r="D10" s="162">
        <v>3.757500171661377</v>
      </c>
      <c r="E10" s="162" t="s">
        <v>13</v>
      </c>
      <c r="F10" s="162" t="s">
        <v>33</v>
      </c>
      <c r="G10" s="163">
        <v>5.0064451772195753</v>
      </c>
    </row>
    <row r="11" spans="1:57" ht="12.75" customHeight="1" x14ac:dyDescent="0.35">
      <c r="A11" s="9" t="s">
        <v>34</v>
      </c>
      <c r="B11" s="162" t="s">
        <v>13</v>
      </c>
      <c r="C11" s="162">
        <v>2.2463250295259058</v>
      </c>
      <c r="D11" s="162">
        <v>2.34375</v>
      </c>
      <c r="E11" s="162" t="s">
        <v>13</v>
      </c>
      <c r="F11" s="162">
        <v>6.3375001773238182E-2</v>
      </c>
      <c r="G11" s="163">
        <v>4.653450031299144</v>
      </c>
    </row>
    <row r="12" spans="1:57" ht="12.75" customHeight="1" x14ac:dyDescent="0.35">
      <c r="A12" s="9" t="s">
        <v>84</v>
      </c>
      <c r="B12" s="162" t="s">
        <v>13</v>
      </c>
      <c r="C12" s="162">
        <v>0.49693501298315823</v>
      </c>
      <c r="D12" s="162" t="s">
        <v>13</v>
      </c>
      <c r="E12" s="162" t="s">
        <v>13</v>
      </c>
      <c r="F12" s="162" t="s">
        <v>33</v>
      </c>
      <c r="G12" s="163">
        <v>0.51369901350699365</v>
      </c>
    </row>
    <row r="13" spans="1:57" ht="12.75" customHeight="1" x14ac:dyDescent="0.35">
      <c r="A13" s="9" t="s">
        <v>35</v>
      </c>
      <c r="B13" s="162" t="s">
        <v>13</v>
      </c>
      <c r="C13" s="162">
        <v>0.71259000850841403</v>
      </c>
      <c r="D13" s="162">
        <v>1.3499999046325684</v>
      </c>
      <c r="E13" s="162" t="s">
        <v>13</v>
      </c>
      <c r="F13" s="162" t="s">
        <v>33</v>
      </c>
      <c r="G13" s="163">
        <v>2.0696699129766785</v>
      </c>
    </row>
    <row r="14" spans="1:57" ht="12.75" customHeight="1" x14ac:dyDescent="0.35">
      <c r="A14" s="9" t="s">
        <v>36</v>
      </c>
      <c r="B14" s="162" t="s">
        <v>13</v>
      </c>
      <c r="C14" s="162" t="s">
        <v>13</v>
      </c>
      <c r="D14" s="162">
        <v>2.8125</v>
      </c>
      <c r="E14" s="162" t="s">
        <v>13</v>
      </c>
      <c r="F14" s="162" t="s">
        <v>13</v>
      </c>
      <c r="G14" s="163">
        <v>2.8125</v>
      </c>
    </row>
    <row r="15" spans="1:57" ht="12.75" customHeight="1" x14ac:dyDescent="0.35">
      <c r="A15" s="9" t="s">
        <v>37</v>
      </c>
      <c r="B15" s="162" t="s">
        <v>13</v>
      </c>
      <c r="C15" s="162">
        <v>4.8046350348740816</v>
      </c>
      <c r="D15" s="162" t="s">
        <v>13</v>
      </c>
      <c r="E15" s="162" t="s">
        <v>13</v>
      </c>
      <c r="F15" s="162">
        <v>0.14750999957323074</v>
      </c>
      <c r="G15" s="163">
        <v>4.9521450344473124</v>
      </c>
    </row>
    <row r="16" spans="1:57" ht="12.75" customHeight="1" x14ac:dyDescent="0.35">
      <c r="A16" s="9" t="s">
        <v>38</v>
      </c>
      <c r="B16" s="162" t="s">
        <v>13</v>
      </c>
      <c r="C16" s="162">
        <v>77.79995983839035</v>
      </c>
      <c r="D16" s="162">
        <v>9.4500007629394531</v>
      </c>
      <c r="E16" s="162" t="s">
        <v>13</v>
      </c>
      <c r="F16" s="162">
        <v>3.3982199653983116</v>
      </c>
      <c r="G16" s="163">
        <v>90.648180566728115</v>
      </c>
    </row>
    <row r="17" spans="1:57" ht="12.75" customHeight="1" x14ac:dyDescent="0.35">
      <c r="A17" s="9" t="s">
        <v>39</v>
      </c>
      <c r="B17" s="162" t="s">
        <v>13</v>
      </c>
      <c r="C17" s="162" t="s">
        <v>13</v>
      </c>
      <c r="D17" s="162">
        <v>1.125</v>
      </c>
      <c r="E17" s="162" t="s">
        <v>13</v>
      </c>
      <c r="F17" s="162" t="s">
        <v>13</v>
      </c>
      <c r="G17" s="163">
        <v>1.125</v>
      </c>
    </row>
    <row r="18" spans="1:57" ht="12.75" customHeight="1" x14ac:dyDescent="0.35">
      <c r="A18" s="9" t="s">
        <v>40</v>
      </c>
      <c r="B18" s="162" t="s">
        <v>13</v>
      </c>
      <c r="C18" s="162">
        <v>50.733133852481842</v>
      </c>
      <c r="D18" s="162" t="s">
        <v>13</v>
      </c>
      <c r="E18" s="162" t="s">
        <v>13</v>
      </c>
      <c r="F18" s="162" t="s">
        <v>13</v>
      </c>
      <c r="G18" s="163">
        <v>50.733133852481842</v>
      </c>
    </row>
    <row r="19" spans="1:57" ht="12.75" customHeight="1" x14ac:dyDescent="0.35">
      <c r="A19" s="9" t="s">
        <v>85</v>
      </c>
      <c r="B19" s="162" t="s">
        <v>13</v>
      </c>
      <c r="C19" s="162" t="s">
        <v>13</v>
      </c>
      <c r="D19" s="162" t="s">
        <v>13</v>
      </c>
      <c r="E19" s="162">
        <v>7.2951003909111023E-2</v>
      </c>
      <c r="F19" s="162" t="s">
        <v>13</v>
      </c>
      <c r="G19" s="163">
        <v>7.2951003909111023E-2</v>
      </c>
    </row>
    <row r="20" spans="1:57" s="128" customFormat="1" ht="3.75" customHeight="1" x14ac:dyDescent="0.35">
      <c r="A20" s="66"/>
      <c r="B20" s="182"/>
      <c r="C20" s="182"/>
      <c r="D20" s="182"/>
      <c r="E20" s="182"/>
      <c r="F20" s="182"/>
      <c r="G20" s="183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</row>
    <row r="21" spans="1:57" s="128" customFormat="1" ht="15" customHeight="1" x14ac:dyDescent="0.35">
      <c r="A21" s="117" t="s">
        <v>41</v>
      </c>
      <c r="B21" s="184">
        <v>9.0337499976158142E-2</v>
      </c>
      <c r="C21" s="184">
        <v>137.99748328258283</v>
      </c>
      <c r="D21" s="184">
        <v>22.762350838631392</v>
      </c>
      <c r="E21" s="184">
        <v>7.2951003909111023E-2</v>
      </c>
      <c r="F21" s="184">
        <v>3.6779894668434281</v>
      </c>
      <c r="G21" s="185">
        <v>164.60111209194292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</row>
    <row r="22" spans="1:57" s="128" customFormat="1" ht="9" customHeight="1" x14ac:dyDescent="0.35">
      <c r="A22" s="66"/>
      <c r="B22" s="186"/>
      <c r="C22" s="186"/>
      <c r="D22" s="186"/>
      <c r="E22" s="186"/>
      <c r="F22" s="186"/>
      <c r="G22" s="18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</row>
    <row r="23" spans="1:57" s="131" customFormat="1" ht="19.5" customHeight="1" x14ac:dyDescent="0.45">
      <c r="A23" s="125" t="s">
        <v>72</v>
      </c>
      <c r="B23" s="187"/>
      <c r="C23" s="187"/>
      <c r="D23" s="187"/>
      <c r="E23" s="187"/>
      <c r="F23" s="187"/>
      <c r="G23" s="187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</row>
    <row r="24" spans="1:57" s="134" customFormat="1" ht="3.75" customHeight="1" x14ac:dyDescent="0.35">
      <c r="A24" s="132"/>
      <c r="B24" s="188"/>
      <c r="C24" s="188"/>
      <c r="D24" s="188"/>
      <c r="E24" s="188"/>
      <c r="F24" s="188"/>
      <c r="G24" s="188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</row>
    <row r="25" spans="1:57" ht="12.75" customHeight="1" x14ac:dyDescent="0.35">
      <c r="A25" s="9" t="s">
        <v>86</v>
      </c>
      <c r="B25" s="162" t="s">
        <v>13</v>
      </c>
      <c r="C25" s="162" t="s">
        <v>13</v>
      </c>
      <c r="D25" s="162">
        <v>5.25</v>
      </c>
      <c r="E25" s="162" t="s">
        <v>13</v>
      </c>
      <c r="F25" s="162" t="s">
        <v>13</v>
      </c>
      <c r="G25" s="163">
        <v>5.25</v>
      </c>
    </row>
    <row r="26" spans="1:57" s="128" customFormat="1" ht="3.75" customHeight="1" x14ac:dyDescent="0.35">
      <c r="A26" s="66"/>
      <c r="B26" s="182"/>
      <c r="C26" s="182"/>
      <c r="D26" s="182"/>
      <c r="E26" s="182"/>
      <c r="F26" s="182"/>
      <c r="G26" s="183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</row>
    <row r="27" spans="1:57" s="128" customFormat="1" ht="15" customHeight="1" x14ac:dyDescent="0.35">
      <c r="A27" s="117" t="s">
        <v>87</v>
      </c>
      <c r="B27" s="184" t="s">
        <v>13</v>
      </c>
      <c r="C27" s="184" t="s">
        <v>13</v>
      </c>
      <c r="D27" s="184">
        <v>5.25</v>
      </c>
      <c r="E27" s="184" t="s">
        <v>13</v>
      </c>
      <c r="F27" s="184" t="s">
        <v>13</v>
      </c>
      <c r="G27" s="185">
        <v>5.25</v>
      </c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</row>
    <row r="28" spans="1:57" s="126" customFormat="1" x14ac:dyDescent="0.35"/>
    <row r="29" spans="1:57" s="126" customFormat="1" x14ac:dyDescent="0.35"/>
    <row r="30" spans="1:57" s="126" customFormat="1" x14ac:dyDescent="0.35"/>
    <row r="31" spans="1:57" s="126" customFormat="1" x14ac:dyDescent="0.35"/>
    <row r="32" spans="1:57" s="126" customFormat="1" x14ac:dyDescent="0.35"/>
    <row r="33" s="126" customFormat="1" x14ac:dyDescent="0.35"/>
    <row r="34" s="126" customFormat="1" x14ac:dyDescent="0.35"/>
    <row r="35" s="126" customFormat="1" x14ac:dyDescent="0.35"/>
    <row r="36" s="126" customFormat="1" x14ac:dyDescent="0.35"/>
    <row r="37" s="126" customFormat="1" x14ac:dyDescent="0.35"/>
    <row r="38" s="126" customFormat="1" x14ac:dyDescent="0.35"/>
    <row r="39" s="126" customFormat="1" x14ac:dyDescent="0.35"/>
    <row r="40" s="126" customFormat="1" x14ac:dyDescent="0.35"/>
    <row r="41" s="126" customFormat="1" x14ac:dyDescent="0.35"/>
    <row r="42" s="126" customFormat="1" x14ac:dyDescent="0.35"/>
    <row r="43" s="126" customFormat="1" x14ac:dyDescent="0.35"/>
    <row r="44" s="126" customFormat="1" x14ac:dyDescent="0.35"/>
    <row r="45" s="126" customFormat="1" x14ac:dyDescent="0.35"/>
    <row r="46" s="126" customFormat="1" x14ac:dyDescent="0.35"/>
    <row r="47" s="126" customFormat="1" x14ac:dyDescent="0.35"/>
    <row r="48" s="126" customFormat="1" x14ac:dyDescent="0.35"/>
    <row r="49" s="126" customFormat="1" x14ac:dyDescent="0.35"/>
    <row r="50" s="126" customFormat="1" x14ac:dyDescent="0.35"/>
    <row r="51" s="126" customFormat="1" x14ac:dyDescent="0.35"/>
    <row r="52" s="126" customFormat="1" x14ac:dyDescent="0.35"/>
    <row r="53" s="126" customFormat="1" x14ac:dyDescent="0.35"/>
    <row r="54" s="126" customFormat="1" x14ac:dyDescent="0.35"/>
    <row r="55" s="126" customFormat="1" x14ac:dyDescent="0.35"/>
    <row r="56" s="126" customFormat="1" x14ac:dyDescent="0.35"/>
    <row r="57" s="126" customFormat="1" x14ac:dyDescent="0.35"/>
    <row r="58" s="126" customFormat="1" x14ac:dyDescent="0.35"/>
    <row r="59" s="126" customFormat="1" x14ac:dyDescent="0.35"/>
    <row r="60" s="126" customFormat="1" x14ac:dyDescent="0.35"/>
    <row r="61" s="126" customFormat="1" x14ac:dyDescent="0.35"/>
    <row r="62" s="126" customFormat="1" x14ac:dyDescent="0.35"/>
    <row r="63" s="126" customFormat="1" x14ac:dyDescent="0.35"/>
    <row r="64" s="126" customFormat="1" x14ac:dyDescent="0.35"/>
    <row r="65" s="126" customFormat="1" x14ac:dyDescent="0.35"/>
    <row r="66" s="126" customFormat="1" x14ac:dyDescent="0.35"/>
    <row r="67" s="126" customFormat="1" x14ac:dyDescent="0.35"/>
    <row r="68" s="126" customFormat="1" x14ac:dyDescent="0.35"/>
    <row r="69" s="126" customFormat="1" x14ac:dyDescent="0.35"/>
    <row r="70" s="126" customFormat="1" x14ac:dyDescent="0.35"/>
    <row r="71" s="126" customFormat="1" x14ac:dyDescent="0.35"/>
    <row r="72" s="126" customFormat="1" x14ac:dyDescent="0.35"/>
    <row r="73" s="126" customFormat="1" x14ac:dyDescent="0.35"/>
    <row r="74" s="126" customFormat="1" x14ac:dyDescent="0.35"/>
    <row r="75" s="126" customFormat="1" x14ac:dyDescent="0.35"/>
    <row r="76" s="126" customFormat="1" x14ac:dyDescent="0.35"/>
    <row r="77" s="126" customFormat="1" x14ac:dyDescent="0.35"/>
    <row r="78" s="126" customFormat="1" x14ac:dyDescent="0.35"/>
    <row r="79" s="126" customFormat="1" x14ac:dyDescent="0.35"/>
    <row r="80" s="126" customFormat="1" x14ac:dyDescent="0.35"/>
    <row r="81" s="126" customFormat="1" x14ac:dyDescent="0.35"/>
    <row r="82" s="126" customFormat="1" x14ac:dyDescent="0.35"/>
    <row r="83" s="126" customFormat="1" x14ac:dyDescent="0.35"/>
    <row r="84" s="126" customFormat="1" x14ac:dyDescent="0.35"/>
    <row r="85" s="126" customFormat="1" x14ac:dyDescent="0.35"/>
    <row r="86" s="126" customFormat="1" x14ac:dyDescent="0.35"/>
    <row r="87" s="126" customFormat="1" x14ac:dyDescent="0.35"/>
    <row r="88" s="126" customFormat="1" x14ac:dyDescent="0.35"/>
    <row r="89" s="126" customFormat="1" x14ac:dyDescent="0.35"/>
    <row r="90" s="126" customFormat="1" x14ac:dyDescent="0.35"/>
    <row r="91" s="126" customFormat="1" x14ac:dyDescent="0.35"/>
    <row r="92" s="126" customFormat="1" x14ac:dyDescent="0.35"/>
    <row r="93" s="126" customFormat="1" x14ac:dyDescent="0.35"/>
    <row r="94" s="126" customFormat="1" x14ac:dyDescent="0.35"/>
    <row r="95" s="126" customFormat="1" x14ac:dyDescent="0.35"/>
    <row r="96" s="126" customFormat="1" x14ac:dyDescent="0.35"/>
    <row r="97" s="126" customFormat="1" x14ac:dyDescent="0.35"/>
    <row r="98" s="126" customFormat="1" x14ac:dyDescent="0.35"/>
    <row r="99" s="126" customFormat="1" x14ac:dyDescent="0.35"/>
    <row r="100" s="126" customFormat="1" x14ac:dyDescent="0.35"/>
    <row r="101" s="126" customFormat="1" x14ac:dyDescent="0.35"/>
    <row r="102" s="126" customFormat="1" x14ac:dyDescent="0.35"/>
    <row r="103" s="126" customFormat="1" x14ac:dyDescent="0.35"/>
    <row r="104" s="126" customFormat="1" x14ac:dyDescent="0.35"/>
    <row r="105" s="126" customFormat="1" x14ac:dyDescent="0.35"/>
    <row r="106" s="126" customFormat="1" x14ac:dyDescent="0.35"/>
    <row r="107" s="126" customFormat="1" x14ac:dyDescent="0.35"/>
    <row r="108" s="126" customFormat="1" x14ac:dyDescent="0.35"/>
    <row r="109" s="126" customFormat="1" x14ac:dyDescent="0.35"/>
    <row r="110" s="126" customFormat="1" x14ac:dyDescent="0.35"/>
    <row r="111" s="126" customFormat="1" x14ac:dyDescent="0.35"/>
    <row r="112" s="126" customFormat="1" x14ac:dyDescent="0.35"/>
    <row r="113" s="126" customFormat="1" x14ac:dyDescent="0.35"/>
    <row r="114" s="126" customFormat="1" x14ac:dyDescent="0.35"/>
    <row r="115" s="126" customFormat="1" x14ac:dyDescent="0.35"/>
    <row r="116" s="126" customFormat="1" x14ac:dyDescent="0.35"/>
    <row r="117" s="126" customFormat="1" x14ac:dyDescent="0.35"/>
    <row r="118" s="126" customFormat="1" x14ac:dyDescent="0.35"/>
    <row r="119" s="126" customFormat="1" x14ac:dyDescent="0.35"/>
    <row r="120" s="126" customFormat="1" x14ac:dyDescent="0.35"/>
    <row r="121" s="126" customFormat="1" x14ac:dyDescent="0.35"/>
    <row r="122" s="126" customFormat="1" x14ac:dyDescent="0.35"/>
    <row r="123" s="126" customFormat="1" x14ac:dyDescent="0.35"/>
    <row r="124" s="126" customFormat="1" x14ac:dyDescent="0.35"/>
    <row r="125" s="126" customFormat="1" x14ac:dyDescent="0.35"/>
    <row r="126" s="126" customFormat="1" x14ac:dyDescent="0.35"/>
    <row r="127" s="126" customFormat="1" x14ac:dyDescent="0.35"/>
    <row r="128" s="126" customFormat="1" x14ac:dyDescent="0.35"/>
    <row r="129" s="126" customFormat="1" x14ac:dyDescent="0.35"/>
    <row r="130" s="126" customFormat="1" x14ac:dyDescent="0.35"/>
    <row r="131" s="126" customFormat="1" x14ac:dyDescent="0.35"/>
    <row r="132" s="126" customFormat="1" x14ac:dyDescent="0.35"/>
    <row r="133" s="126" customFormat="1" x14ac:dyDescent="0.35"/>
    <row r="134" s="126" customFormat="1" x14ac:dyDescent="0.35"/>
    <row r="135" s="126" customFormat="1" x14ac:dyDescent="0.35"/>
    <row r="136" s="126" customFormat="1" x14ac:dyDescent="0.35"/>
    <row r="137" s="126" customFormat="1" x14ac:dyDescent="0.35"/>
    <row r="138" s="126" customFormat="1" x14ac:dyDescent="0.35"/>
    <row r="139" s="126" customFormat="1" x14ac:dyDescent="0.35"/>
    <row r="140" s="126" customFormat="1" x14ac:dyDescent="0.35"/>
    <row r="141" s="126" customFormat="1" x14ac:dyDescent="0.35"/>
    <row r="142" s="126" customFormat="1" x14ac:dyDescent="0.35"/>
    <row r="143" s="126" customFormat="1" x14ac:dyDescent="0.35"/>
    <row r="144" s="126" customFormat="1" x14ac:dyDescent="0.35"/>
    <row r="145" s="126" customFormat="1" x14ac:dyDescent="0.35"/>
    <row r="146" s="126" customFormat="1" x14ac:dyDescent="0.35"/>
    <row r="147" s="126" customFormat="1" x14ac:dyDescent="0.35"/>
    <row r="148" s="126" customFormat="1" x14ac:dyDescent="0.35"/>
  </sheetData>
  <mergeCells count="1">
    <mergeCell ref="B3:F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C867-D966-4C79-9B2B-8770A2B9A79B}">
  <dimension ref="A1:BE113"/>
  <sheetViews>
    <sheetView showGridLines="0" zoomScaleNormal="100" workbookViewId="0">
      <selection activeCell="A13" sqref="A13"/>
    </sheetView>
  </sheetViews>
  <sheetFormatPr defaultColWidth="9.1796875" defaultRowHeight="14.5" x14ac:dyDescent="0.35"/>
  <cols>
    <col min="1" max="1" width="43.7265625" style="127" customWidth="1"/>
    <col min="2" max="6" width="12.6328125" style="126" customWidth="1"/>
    <col min="7" max="7" width="11.26953125" style="126" bestFit="1" customWidth="1"/>
    <col min="8" max="57" width="12.7265625" style="126" customWidth="1"/>
    <col min="58" max="61" width="12.7265625" style="127" customWidth="1"/>
    <col min="62" max="16384" width="9.1796875" style="127"/>
  </cols>
  <sheetData>
    <row r="1" spans="1:57" s="119" customFormat="1" ht="15" customHeight="1" x14ac:dyDescent="0.35">
      <c r="A1" s="1" t="s">
        <v>147</v>
      </c>
    </row>
    <row r="2" spans="1:57" s="121" customFormat="1" ht="15" customHeight="1" x14ac:dyDescent="0.25">
      <c r="A2" s="68"/>
    </row>
    <row r="3" spans="1:57" s="121" customFormat="1" ht="15" customHeight="1" x14ac:dyDescent="0.25">
      <c r="A3" s="135"/>
      <c r="B3" s="283" t="s">
        <v>83</v>
      </c>
      <c r="C3" s="283"/>
      <c r="D3" s="283"/>
      <c r="E3" s="283"/>
      <c r="F3" s="283"/>
      <c r="G3" s="123"/>
    </row>
    <row r="4" spans="1:57" s="121" customFormat="1" ht="6" customHeight="1" x14ac:dyDescent="0.25">
      <c r="A4" s="135"/>
      <c r="G4" s="123"/>
    </row>
    <row r="5" spans="1:57" s="6" customFormat="1" ht="40.5" customHeight="1" thickBot="1" x14ac:dyDescent="0.35">
      <c r="A5" s="59" t="s">
        <v>29</v>
      </c>
      <c r="B5" s="12" t="s">
        <v>3</v>
      </c>
      <c r="C5" s="12" t="s">
        <v>78</v>
      </c>
      <c r="D5" s="12" t="s">
        <v>4</v>
      </c>
      <c r="E5" s="12" t="s">
        <v>111</v>
      </c>
      <c r="F5" s="12" t="s">
        <v>6</v>
      </c>
      <c r="G5" s="12" t="s">
        <v>28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 t="s">
        <v>82</v>
      </c>
      <c r="BE5" s="20"/>
    </row>
    <row r="6" spans="1:57" s="51" customFormat="1" ht="6" customHeight="1" thickTop="1" x14ac:dyDescent="0.3"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20"/>
    </row>
    <row r="7" spans="1:57" ht="18.5" x14ac:dyDescent="0.45">
      <c r="A7" s="125" t="s">
        <v>73</v>
      </c>
      <c r="B7" s="129"/>
      <c r="C7" s="129"/>
      <c r="D7" s="129"/>
      <c r="E7" s="129"/>
      <c r="F7" s="129"/>
      <c r="G7" s="129"/>
    </row>
    <row r="8" spans="1:57" ht="3.75" customHeight="1" x14ac:dyDescent="0.35">
      <c r="A8" s="132"/>
      <c r="B8" s="133"/>
      <c r="C8" s="133"/>
      <c r="D8" s="133"/>
      <c r="E8" s="133"/>
      <c r="F8" s="133"/>
      <c r="G8" s="133"/>
    </row>
    <row r="9" spans="1:57" ht="12.75" customHeight="1" x14ac:dyDescent="0.35">
      <c r="A9" s="9" t="s">
        <v>88</v>
      </c>
      <c r="B9" s="157" t="s">
        <v>13</v>
      </c>
      <c r="C9" s="157">
        <v>0.12155399983748794</v>
      </c>
      <c r="D9" s="157" t="s">
        <v>13</v>
      </c>
      <c r="E9" s="157" t="s">
        <v>13</v>
      </c>
      <c r="F9" s="157" t="s">
        <v>13</v>
      </c>
      <c r="G9" s="189">
        <v>0.12155399983748794</v>
      </c>
    </row>
    <row r="10" spans="1:57" ht="12.75" customHeight="1" x14ac:dyDescent="0.35">
      <c r="A10" s="9" t="s">
        <v>42</v>
      </c>
      <c r="B10" s="157" t="s">
        <v>13</v>
      </c>
      <c r="C10" s="157" t="s">
        <v>13</v>
      </c>
      <c r="D10" s="157">
        <v>0.19124999642372131</v>
      </c>
      <c r="E10" s="157" t="s">
        <v>13</v>
      </c>
      <c r="F10" s="157" t="s">
        <v>13</v>
      </c>
      <c r="G10" s="189">
        <v>0.19124999642372131</v>
      </c>
    </row>
    <row r="11" spans="1:57" ht="12.75" customHeight="1" x14ac:dyDescent="0.35">
      <c r="A11" s="9" t="s">
        <v>89</v>
      </c>
      <c r="B11" s="157" t="s">
        <v>13</v>
      </c>
      <c r="C11" s="157" t="s">
        <v>33</v>
      </c>
      <c r="D11" s="157" t="s">
        <v>33</v>
      </c>
      <c r="E11" s="157" t="s">
        <v>13</v>
      </c>
      <c r="F11" s="157" t="s">
        <v>33</v>
      </c>
      <c r="G11" s="189" t="s">
        <v>33</v>
      </c>
    </row>
    <row r="12" spans="1:57" ht="12.75" customHeight="1" x14ac:dyDescent="0.35">
      <c r="A12" s="9" t="s">
        <v>43</v>
      </c>
      <c r="B12" s="157" t="s">
        <v>13</v>
      </c>
      <c r="C12" s="157" t="s">
        <v>13</v>
      </c>
      <c r="D12" s="157">
        <v>0.54000002145767212</v>
      </c>
      <c r="E12" s="157" t="s">
        <v>13</v>
      </c>
      <c r="F12" s="157" t="s">
        <v>33</v>
      </c>
      <c r="G12" s="189">
        <v>0.55042502136348048</v>
      </c>
    </row>
    <row r="13" spans="1:57" ht="12.75" customHeight="1" x14ac:dyDescent="0.35">
      <c r="A13" s="9" t="s">
        <v>44</v>
      </c>
      <c r="B13" s="157" t="s">
        <v>13</v>
      </c>
      <c r="C13" s="157">
        <v>0.27034049632493407</v>
      </c>
      <c r="D13" s="157">
        <v>0.5625</v>
      </c>
      <c r="E13" s="157" t="s">
        <v>13</v>
      </c>
      <c r="F13" s="157" t="s">
        <v>33</v>
      </c>
      <c r="G13" s="189">
        <v>0.84289949585217983</v>
      </c>
    </row>
    <row r="14" spans="1:57" ht="3.75" customHeight="1" x14ac:dyDescent="0.35">
      <c r="A14" s="66"/>
      <c r="B14" s="190"/>
      <c r="C14" s="190"/>
      <c r="D14" s="190"/>
      <c r="E14" s="190"/>
      <c r="F14" s="190"/>
      <c r="G14" s="191"/>
    </row>
    <row r="15" spans="1:57" s="128" customFormat="1" ht="15" customHeight="1" x14ac:dyDescent="0.35">
      <c r="A15" s="117" t="s">
        <v>109</v>
      </c>
      <c r="B15" s="176" t="s">
        <v>13</v>
      </c>
      <c r="C15" s="176">
        <v>0.43164899607654661</v>
      </c>
      <c r="D15" s="176">
        <v>1.2952080178074539</v>
      </c>
      <c r="E15" s="176" t="s">
        <v>13</v>
      </c>
      <c r="F15" s="176" t="s">
        <v>33</v>
      </c>
      <c r="G15" s="177">
        <v>1.7476035133076948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</row>
    <row r="16" spans="1:57" s="128" customFormat="1" ht="9" customHeight="1" x14ac:dyDescent="0.35">
      <c r="B16" s="192"/>
      <c r="C16" s="192"/>
      <c r="D16" s="192"/>
      <c r="E16" s="192"/>
      <c r="F16" s="192"/>
      <c r="G16" s="192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</row>
    <row r="17" spans="1:57" s="131" customFormat="1" ht="19.5" customHeight="1" x14ac:dyDescent="0.45">
      <c r="A17" s="125" t="s">
        <v>16</v>
      </c>
      <c r="B17" s="193"/>
      <c r="C17" s="193"/>
      <c r="D17" s="193"/>
      <c r="E17" s="193"/>
      <c r="F17" s="193"/>
      <c r="G17" s="193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</row>
    <row r="18" spans="1:57" s="134" customFormat="1" ht="3.75" customHeight="1" x14ac:dyDescent="0.35">
      <c r="A18" s="51"/>
      <c r="B18" s="194"/>
      <c r="C18" s="194"/>
      <c r="D18" s="194"/>
      <c r="E18" s="194"/>
      <c r="F18" s="194"/>
      <c r="G18" s="194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</row>
    <row r="19" spans="1:57" ht="12.75" customHeight="1" x14ac:dyDescent="0.35">
      <c r="A19" s="210" t="s">
        <v>45</v>
      </c>
      <c r="B19" s="157" t="s">
        <v>13</v>
      </c>
      <c r="C19" s="157">
        <v>0.53271149820648134</v>
      </c>
      <c r="D19" s="157">
        <v>0.50249999761581421</v>
      </c>
      <c r="E19" s="157" t="s">
        <v>13</v>
      </c>
      <c r="F19" s="157" t="s">
        <v>33</v>
      </c>
      <c r="G19" s="189">
        <v>1.0600154949861462</v>
      </c>
    </row>
    <row r="20" spans="1:57" ht="12.75" customHeight="1" x14ac:dyDescent="0.35">
      <c r="A20" s="210" t="s">
        <v>46</v>
      </c>
      <c r="B20" s="157">
        <v>0.33062399365007877</v>
      </c>
      <c r="C20" s="157">
        <v>0.99302401393651962</v>
      </c>
      <c r="D20" s="157">
        <v>0.63235199451446533</v>
      </c>
      <c r="E20" s="157">
        <v>0.72950398921966553</v>
      </c>
      <c r="F20" s="157">
        <v>1.7104319597128779</v>
      </c>
      <c r="G20" s="189">
        <v>4.3959359510336071</v>
      </c>
    </row>
    <row r="21" spans="1:57" ht="3.75" customHeight="1" x14ac:dyDescent="0.35">
      <c r="A21" s="66"/>
      <c r="B21" s="190"/>
      <c r="C21" s="190"/>
      <c r="D21" s="190"/>
      <c r="E21" s="190"/>
      <c r="F21" s="190"/>
      <c r="G21" s="191"/>
    </row>
    <row r="22" spans="1:57" x14ac:dyDescent="0.35">
      <c r="A22" s="117" t="s">
        <v>75</v>
      </c>
      <c r="B22" s="176">
        <v>0.33062399365007877</v>
      </c>
      <c r="C22" s="176">
        <v>1.525735512143001</v>
      </c>
      <c r="D22" s="176">
        <v>1.1348519921302795</v>
      </c>
      <c r="E22" s="176">
        <v>0.72950398921966553</v>
      </c>
      <c r="F22" s="176">
        <v>1.7352359588767285</v>
      </c>
      <c r="G22" s="177">
        <v>5.4559514460197533</v>
      </c>
    </row>
    <row r="23" spans="1:57" s="126" customFormat="1" ht="9" customHeight="1" x14ac:dyDescent="0.35"/>
    <row r="24" spans="1:57" s="126" customFormat="1" ht="18.5" x14ac:dyDescent="0.45">
      <c r="A24" s="125" t="s">
        <v>74</v>
      </c>
      <c r="B24" s="187"/>
      <c r="C24" s="187"/>
      <c r="D24" s="187"/>
      <c r="E24" s="187"/>
      <c r="F24" s="187"/>
      <c r="G24" s="187"/>
    </row>
    <row r="25" spans="1:57" s="126" customFormat="1" ht="3.75" customHeight="1" x14ac:dyDescent="0.35">
      <c r="A25" s="132"/>
      <c r="B25" s="188"/>
      <c r="C25" s="188"/>
      <c r="D25" s="188"/>
      <c r="E25" s="188"/>
      <c r="F25" s="188"/>
      <c r="G25" s="188"/>
    </row>
    <row r="26" spans="1:57" s="126" customFormat="1" x14ac:dyDescent="0.35">
      <c r="A26" s="9" t="s">
        <v>90</v>
      </c>
      <c r="B26" s="162" t="s">
        <v>13</v>
      </c>
      <c r="C26" s="162" t="s">
        <v>13</v>
      </c>
      <c r="D26" s="162">
        <v>1.1137499809265137</v>
      </c>
      <c r="E26" s="162" t="s">
        <v>13</v>
      </c>
      <c r="F26" s="162" t="s">
        <v>13</v>
      </c>
      <c r="G26" s="163">
        <v>1.1137499809265137</v>
      </c>
    </row>
    <row r="27" spans="1:57" s="126" customFormat="1" ht="3.75" customHeight="1" x14ac:dyDescent="0.35">
      <c r="A27" s="66"/>
      <c r="B27" s="182"/>
      <c r="C27" s="182"/>
      <c r="D27" s="182"/>
      <c r="E27" s="182"/>
      <c r="F27" s="182"/>
      <c r="G27" s="183"/>
    </row>
    <row r="28" spans="1:57" s="126" customFormat="1" x14ac:dyDescent="0.35">
      <c r="A28" s="117" t="s">
        <v>91</v>
      </c>
      <c r="B28" s="184" t="s">
        <v>13</v>
      </c>
      <c r="C28" s="184" t="s">
        <v>13</v>
      </c>
      <c r="D28" s="184">
        <v>1.1137499809265137</v>
      </c>
      <c r="E28" s="184" t="s">
        <v>13</v>
      </c>
      <c r="F28" s="184" t="s">
        <v>13</v>
      </c>
      <c r="G28" s="185">
        <v>1.1137499809265137</v>
      </c>
    </row>
    <row r="29" spans="1:57" s="126" customFormat="1" ht="9" customHeight="1" x14ac:dyDescent="0.35">
      <c r="A29" s="66"/>
      <c r="B29" s="186"/>
      <c r="C29" s="186"/>
      <c r="D29" s="186"/>
      <c r="E29" s="186"/>
      <c r="F29" s="186"/>
      <c r="G29" s="186"/>
    </row>
    <row r="30" spans="1:57" s="126" customFormat="1" ht="18.5" x14ac:dyDescent="0.45">
      <c r="A30" s="125" t="s">
        <v>17</v>
      </c>
      <c r="B30" s="187"/>
      <c r="C30" s="187"/>
      <c r="D30" s="187"/>
      <c r="E30" s="187"/>
      <c r="F30" s="187"/>
      <c r="G30" s="187"/>
    </row>
    <row r="31" spans="1:57" s="126" customFormat="1" ht="3.75" customHeight="1" x14ac:dyDescent="0.35">
      <c r="A31" s="132"/>
      <c r="B31" s="188"/>
      <c r="C31" s="188"/>
      <c r="D31" s="188"/>
      <c r="E31" s="188"/>
      <c r="F31" s="188"/>
      <c r="G31" s="188"/>
    </row>
    <row r="32" spans="1:57" s="126" customFormat="1" x14ac:dyDescent="0.35">
      <c r="A32" s="9" t="s">
        <v>47</v>
      </c>
      <c r="B32" s="162" t="s">
        <v>33</v>
      </c>
      <c r="C32" s="162" t="s">
        <v>33</v>
      </c>
      <c r="D32" s="162" t="s">
        <v>13</v>
      </c>
      <c r="E32" s="162" t="s">
        <v>13</v>
      </c>
      <c r="F32" s="162" t="s">
        <v>33</v>
      </c>
      <c r="G32" s="163">
        <v>5.0912999596221198E-2</v>
      </c>
    </row>
    <row r="33" spans="1:7" s="126" customFormat="1" x14ac:dyDescent="0.35">
      <c r="A33" s="9" t="s">
        <v>48</v>
      </c>
      <c r="B33" s="162" t="s">
        <v>13</v>
      </c>
      <c r="C33" s="162" t="s">
        <v>33</v>
      </c>
      <c r="D33" s="162" t="s">
        <v>13</v>
      </c>
      <c r="E33" s="162" t="s">
        <v>33</v>
      </c>
      <c r="F33" s="162" t="s">
        <v>33</v>
      </c>
      <c r="G33" s="163" t="s">
        <v>33</v>
      </c>
    </row>
    <row r="34" spans="1:7" s="126" customFormat="1" ht="3.75" customHeight="1" x14ac:dyDescent="0.35">
      <c r="A34" s="66"/>
      <c r="B34" s="182"/>
      <c r="C34" s="182"/>
      <c r="D34" s="182"/>
      <c r="E34" s="182"/>
      <c r="F34" s="182"/>
      <c r="G34" s="183"/>
    </row>
    <row r="35" spans="1:7" s="126" customFormat="1" x14ac:dyDescent="0.35">
      <c r="A35" s="117" t="s">
        <v>49</v>
      </c>
      <c r="B35" s="184" t="s">
        <v>33</v>
      </c>
      <c r="C35" s="184">
        <v>6.0017999261617661E-2</v>
      </c>
      <c r="D35" s="184" t="s">
        <v>13</v>
      </c>
      <c r="E35" s="184" t="s">
        <v>33</v>
      </c>
      <c r="F35" s="184" t="s">
        <v>33</v>
      </c>
      <c r="G35" s="185">
        <v>6.5737499324313831E-2</v>
      </c>
    </row>
    <row r="36" spans="1:7" s="126" customFormat="1" x14ac:dyDescent="0.35"/>
    <row r="37" spans="1:7" s="126" customFormat="1" x14ac:dyDescent="0.35"/>
    <row r="38" spans="1:7" s="126" customFormat="1" x14ac:dyDescent="0.35"/>
    <row r="39" spans="1:7" s="126" customFormat="1" x14ac:dyDescent="0.35"/>
    <row r="40" spans="1:7" s="126" customFormat="1" x14ac:dyDescent="0.35"/>
    <row r="41" spans="1:7" s="126" customFormat="1" x14ac:dyDescent="0.35"/>
    <row r="42" spans="1:7" s="126" customFormat="1" x14ac:dyDescent="0.35"/>
    <row r="43" spans="1:7" s="126" customFormat="1" x14ac:dyDescent="0.35"/>
    <row r="44" spans="1:7" s="126" customFormat="1" x14ac:dyDescent="0.35"/>
    <row r="45" spans="1:7" s="126" customFormat="1" x14ac:dyDescent="0.35"/>
    <row r="46" spans="1:7" s="126" customFormat="1" x14ac:dyDescent="0.35"/>
    <row r="47" spans="1:7" s="126" customFormat="1" x14ac:dyDescent="0.35"/>
    <row r="48" spans="1:7" s="126" customFormat="1" x14ac:dyDescent="0.35"/>
    <row r="49" s="126" customFormat="1" x14ac:dyDescent="0.35"/>
    <row r="50" s="126" customFormat="1" x14ac:dyDescent="0.35"/>
    <row r="51" s="126" customFormat="1" x14ac:dyDescent="0.35"/>
    <row r="52" s="126" customFormat="1" x14ac:dyDescent="0.35"/>
    <row r="53" s="126" customFormat="1" x14ac:dyDescent="0.35"/>
    <row r="54" s="126" customFormat="1" x14ac:dyDescent="0.35"/>
    <row r="55" s="126" customFormat="1" x14ac:dyDescent="0.35"/>
    <row r="56" s="126" customFormat="1" x14ac:dyDescent="0.35"/>
    <row r="57" s="126" customFormat="1" x14ac:dyDescent="0.35"/>
    <row r="58" s="126" customFormat="1" x14ac:dyDescent="0.35"/>
    <row r="59" s="126" customFormat="1" x14ac:dyDescent="0.35"/>
    <row r="60" s="126" customFormat="1" x14ac:dyDescent="0.35"/>
    <row r="61" s="126" customFormat="1" x14ac:dyDescent="0.35"/>
    <row r="62" s="126" customFormat="1" x14ac:dyDescent="0.35"/>
    <row r="63" s="126" customFormat="1" x14ac:dyDescent="0.35"/>
    <row r="64" s="126" customFormat="1" x14ac:dyDescent="0.35"/>
    <row r="65" s="126" customFormat="1" x14ac:dyDescent="0.35"/>
    <row r="66" s="126" customFormat="1" x14ac:dyDescent="0.35"/>
    <row r="67" s="126" customFormat="1" x14ac:dyDescent="0.35"/>
    <row r="68" s="126" customFormat="1" x14ac:dyDescent="0.35"/>
    <row r="69" s="126" customFormat="1" x14ac:dyDescent="0.35"/>
    <row r="70" s="126" customFormat="1" x14ac:dyDescent="0.35"/>
    <row r="71" s="126" customFormat="1" x14ac:dyDescent="0.35"/>
    <row r="72" s="126" customFormat="1" x14ac:dyDescent="0.35"/>
    <row r="73" s="126" customFormat="1" x14ac:dyDescent="0.35"/>
    <row r="74" s="126" customFormat="1" x14ac:dyDescent="0.35"/>
    <row r="75" s="126" customFormat="1" x14ac:dyDescent="0.35"/>
    <row r="76" s="126" customFormat="1" x14ac:dyDescent="0.35"/>
    <row r="77" s="126" customFormat="1" x14ac:dyDescent="0.35"/>
    <row r="78" s="126" customFormat="1" x14ac:dyDescent="0.35"/>
    <row r="79" s="126" customFormat="1" x14ac:dyDescent="0.35"/>
    <row r="80" s="126" customFormat="1" x14ac:dyDescent="0.35"/>
    <row r="81" s="126" customFormat="1" x14ac:dyDescent="0.35"/>
    <row r="82" s="126" customFormat="1" x14ac:dyDescent="0.35"/>
    <row r="83" s="126" customFormat="1" x14ac:dyDescent="0.35"/>
    <row r="84" s="126" customFormat="1" x14ac:dyDescent="0.35"/>
    <row r="85" s="126" customFormat="1" x14ac:dyDescent="0.35"/>
    <row r="86" s="126" customFormat="1" x14ac:dyDescent="0.35"/>
    <row r="87" s="126" customFormat="1" x14ac:dyDescent="0.35"/>
    <row r="88" s="126" customFormat="1" x14ac:dyDescent="0.35"/>
    <row r="89" s="126" customFormat="1" x14ac:dyDescent="0.35"/>
    <row r="90" s="126" customFormat="1" x14ac:dyDescent="0.35"/>
    <row r="91" s="126" customFormat="1" x14ac:dyDescent="0.35"/>
    <row r="92" s="126" customFormat="1" x14ac:dyDescent="0.35"/>
    <row r="93" s="126" customFormat="1" x14ac:dyDescent="0.35"/>
    <row r="94" s="126" customFormat="1" x14ac:dyDescent="0.35"/>
    <row r="95" s="126" customFormat="1" x14ac:dyDescent="0.35"/>
    <row r="96" s="126" customFormat="1" x14ac:dyDescent="0.35"/>
    <row r="97" s="126" customFormat="1" x14ac:dyDescent="0.35"/>
    <row r="98" s="126" customFormat="1" x14ac:dyDescent="0.35"/>
    <row r="99" s="126" customFormat="1" x14ac:dyDescent="0.35"/>
    <row r="100" s="126" customFormat="1" x14ac:dyDescent="0.35"/>
    <row r="101" s="126" customFormat="1" x14ac:dyDescent="0.35"/>
    <row r="102" s="126" customFormat="1" x14ac:dyDescent="0.35"/>
    <row r="103" s="126" customFormat="1" x14ac:dyDescent="0.35"/>
    <row r="104" s="126" customFormat="1" x14ac:dyDescent="0.35"/>
    <row r="105" s="126" customFormat="1" x14ac:dyDescent="0.35"/>
    <row r="106" s="126" customFormat="1" x14ac:dyDescent="0.35"/>
    <row r="107" s="126" customFormat="1" x14ac:dyDescent="0.35"/>
    <row r="108" s="126" customFormat="1" x14ac:dyDescent="0.35"/>
    <row r="109" s="126" customFormat="1" x14ac:dyDescent="0.35"/>
    <row r="110" s="126" customFormat="1" x14ac:dyDescent="0.35"/>
    <row r="111" s="126" customFormat="1" x14ac:dyDescent="0.35"/>
    <row r="112" s="126" customFormat="1" x14ac:dyDescent="0.35"/>
    <row r="113" s="126" customFormat="1" x14ac:dyDescent="0.35"/>
  </sheetData>
  <mergeCells count="1">
    <mergeCell ref="B3:F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8"/>
  <sheetViews>
    <sheetView showGridLines="0" workbookViewId="0"/>
  </sheetViews>
  <sheetFormatPr defaultColWidth="9.1796875" defaultRowHeight="12.5" x14ac:dyDescent="0.25"/>
  <cols>
    <col min="1" max="1" width="9.1796875" style="47"/>
    <col min="2" max="2" width="6.7265625" style="47" customWidth="1"/>
    <col min="3" max="3" width="30.7265625" style="57" customWidth="1"/>
    <col min="4" max="4" width="14.7265625" style="58" customWidth="1"/>
    <col min="5" max="5" width="20" style="47" customWidth="1"/>
    <col min="6" max="6" width="9.1796875" style="47"/>
    <col min="7" max="7" width="9.1796875" style="47" customWidth="1"/>
    <col min="8" max="16384" width="9.1796875" style="47"/>
  </cols>
  <sheetData>
    <row r="1" spans="1:5" s="46" customFormat="1" ht="15" customHeight="1" x14ac:dyDescent="0.35">
      <c r="A1" s="52" t="s">
        <v>156</v>
      </c>
      <c r="B1" s="52"/>
      <c r="C1" s="52"/>
      <c r="D1" s="52"/>
      <c r="E1" s="52"/>
    </row>
    <row r="2" spans="1:5" s="46" customFormat="1" ht="15" customHeight="1" x14ac:dyDescent="0.35">
      <c r="A2" s="53" t="s">
        <v>155</v>
      </c>
      <c r="B2" s="53"/>
      <c r="C2" s="53"/>
      <c r="D2" s="53"/>
      <c r="E2" s="53"/>
    </row>
    <row r="3" spans="1:5" s="46" customFormat="1" ht="15" customHeight="1" x14ac:dyDescent="0.25">
      <c r="C3" s="54"/>
      <c r="D3" s="55"/>
    </row>
    <row r="4" spans="1:5" ht="30" customHeight="1" thickBot="1" x14ac:dyDescent="0.35">
      <c r="B4" s="59" t="s">
        <v>50</v>
      </c>
      <c r="C4" s="59" t="s">
        <v>51</v>
      </c>
      <c r="D4" s="12" t="s">
        <v>52</v>
      </c>
    </row>
    <row r="5" spans="1:5" s="48" customFormat="1" ht="3.75" customHeight="1" thickTop="1" x14ac:dyDescent="0.3">
      <c r="B5" s="7"/>
      <c r="C5" s="56"/>
      <c r="D5" s="7"/>
    </row>
    <row r="6" spans="1:5" ht="15" customHeight="1" x14ac:dyDescent="0.3">
      <c r="B6" s="60">
        <v>1</v>
      </c>
      <c r="C6" s="61" t="s">
        <v>40</v>
      </c>
      <c r="D6" s="96">
        <v>16.629450113861822</v>
      </c>
    </row>
    <row r="7" spans="1:5" ht="15" customHeight="1" x14ac:dyDescent="0.3">
      <c r="B7" s="62">
        <v>2</v>
      </c>
      <c r="C7" s="63" t="s">
        <v>47</v>
      </c>
      <c r="D7" s="97">
        <v>15.649350098683499</v>
      </c>
    </row>
    <row r="8" spans="1:5" ht="15" customHeight="1" x14ac:dyDescent="0.3">
      <c r="B8" s="62">
        <v>3</v>
      </c>
      <c r="C8" s="63" t="s">
        <v>35</v>
      </c>
      <c r="D8" s="97">
        <v>12.127500060363673</v>
      </c>
    </row>
    <row r="9" spans="1:5" ht="15" customHeight="1" x14ac:dyDescent="0.3">
      <c r="B9" s="62">
        <v>4</v>
      </c>
      <c r="C9" s="63" t="s">
        <v>53</v>
      </c>
      <c r="D9" s="97">
        <v>12.119400062598288</v>
      </c>
    </row>
    <row r="10" spans="1:5" ht="15" customHeight="1" x14ac:dyDescent="0.3">
      <c r="B10" s="62">
        <v>5</v>
      </c>
      <c r="C10" s="64" t="s">
        <v>45</v>
      </c>
      <c r="D10" s="97">
        <v>11.660550088039599</v>
      </c>
    </row>
    <row r="11" spans="1:5" ht="15" customHeight="1" x14ac:dyDescent="0.3">
      <c r="B11" s="62">
        <v>6</v>
      </c>
      <c r="C11" s="63" t="s">
        <v>55</v>
      </c>
      <c r="D11" s="97">
        <v>11.239350024028681</v>
      </c>
    </row>
    <row r="12" spans="1:5" ht="15" customHeight="1" x14ac:dyDescent="0.3">
      <c r="B12" s="62">
        <v>7</v>
      </c>
      <c r="C12" s="63" t="s">
        <v>54</v>
      </c>
      <c r="D12" s="97">
        <v>11.239350024028681</v>
      </c>
    </row>
    <row r="13" spans="1:5" ht="15" customHeight="1" x14ac:dyDescent="0.3">
      <c r="B13" s="62">
        <v>8</v>
      </c>
      <c r="C13" s="63" t="s">
        <v>44</v>
      </c>
      <c r="D13" s="97">
        <v>11.238600024022162</v>
      </c>
    </row>
    <row r="14" spans="1:5" ht="15" customHeight="1" x14ac:dyDescent="0.3">
      <c r="B14" s="62">
        <v>9</v>
      </c>
      <c r="C14" s="63" t="s">
        <v>56</v>
      </c>
      <c r="D14" s="97">
        <v>10.72215005045291</v>
      </c>
    </row>
    <row r="15" spans="1:5" ht="15" customHeight="1" x14ac:dyDescent="0.3">
      <c r="B15" s="62">
        <v>10</v>
      </c>
      <c r="C15" s="64" t="s">
        <v>46</v>
      </c>
      <c r="D15" s="97">
        <v>9.5395499592414126</v>
      </c>
    </row>
    <row r="16" spans="1:5" ht="15" customHeight="1" x14ac:dyDescent="0.3">
      <c r="B16" s="62">
        <v>11</v>
      </c>
      <c r="C16" s="63" t="s">
        <v>31</v>
      </c>
      <c r="D16" s="97">
        <v>8.0557499974966049</v>
      </c>
    </row>
    <row r="17" spans="2:4" ht="15" customHeight="1" x14ac:dyDescent="0.3">
      <c r="B17" s="62">
        <v>12</v>
      </c>
      <c r="C17" s="63" t="s">
        <v>43</v>
      </c>
      <c r="D17" s="97">
        <v>7.6086000002687797</v>
      </c>
    </row>
    <row r="18" spans="2:4" ht="15" customHeight="1" x14ac:dyDescent="0.3">
      <c r="B18" s="62">
        <v>13</v>
      </c>
      <c r="C18" s="63" t="s">
        <v>90</v>
      </c>
      <c r="D18" s="97">
        <v>7.5</v>
      </c>
    </row>
    <row r="19" spans="2:4" ht="15" customHeight="1" x14ac:dyDescent="0.3">
      <c r="B19" s="62">
        <v>14</v>
      </c>
      <c r="C19" s="63" t="s">
        <v>36</v>
      </c>
      <c r="D19" s="97">
        <v>7.5</v>
      </c>
    </row>
    <row r="20" spans="2:4" ht="15" customHeight="1" x14ac:dyDescent="0.3">
      <c r="B20" s="62">
        <v>15</v>
      </c>
      <c r="C20" s="63" t="s">
        <v>39</v>
      </c>
      <c r="D20" s="97">
        <v>7.5</v>
      </c>
    </row>
    <row r="21" spans="2:4" ht="15" customHeight="1" x14ac:dyDescent="0.3">
      <c r="B21" s="62">
        <v>16</v>
      </c>
      <c r="C21" s="63" t="s">
        <v>86</v>
      </c>
      <c r="D21" s="97">
        <v>7.5</v>
      </c>
    </row>
    <row r="22" spans="2:4" ht="15" customHeight="1" x14ac:dyDescent="0.3">
      <c r="B22" s="62">
        <v>17</v>
      </c>
      <c r="C22" s="63" t="s">
        <v>42</v>
      </c>
      <c r="D22" s="97">
        <v>7.5</v>
      </c>
    </row>
    <row r="23" spans="2:4" ht="15" customHeight="1" x14ac:dyDescent="0.3">
      <c r="B23" s="62">
        <v>18</v>
      </c>
      <c r="C23" s="63" t="s">
        <v>92</v>
      </c>
      <c r="D23" s="97">
        <v>4.5019500534981489</v>
      </c>
    </row>
    <row r="24" spans="2:4" ht="15" customHeight="1" x14ac:dyDescent="0.3">
      <c r="B24" s="62">
        <v>19</v>
      </c>
      <c r="C24" s="63" t="s">
        <v>89</v>
      </c>
      <c r="D24" s="97">
        <v>4.1961000841110945</v>
      </c>
    </row>
    <row r="25" spans="2:4" ht="15" customHeight="1" x14ac:dyDescent="0.3">
      <c r="B25" s="62">
        <v>20</v>
      </c>
      <c r="C25" s="63" t="s">
        <v>84</v>
      </c>
      <c r="D25" s="97">
        <v>4.1095500867813826</v>
      </c>
    </row>
    <row r="26" spans="2:4" ht="15" customHeight="1" x14ac:dyDescent="0.3">
      <c r="B26" s="62">
        <v>21</v>
      </c>
      <c r="C26" s="63" t="s">
        <v>48</v>
      </c>
      <c r="D26" s="97">
        <v>2.9490000385558233</v>
      </c>
    </row>
    <row r="27" spans="2:4" ht="15" customHeight="1" x14ac:dyDescent="0.3">
      <c r="B27" s="62">
        <v>22</v>
      </c>
      <c r="C27" s="63" t="s">
        <v>88</v>
      </c>
      <c r="D27" s="97">
        <v>1.012950043193996</v>
      </c>
    </row>
    <row r="28" spans="2:4" ht="15" customHeight="1" x14ac:dyDescent="0.3">
      <c r="B28" s="62">
        <v>23</v>
      </c>
      <c r="C28" s="63" t="s">
        <v>85</v>
      </c>
      <c r="D28" s="97">
        <v>0.37995001673698425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8"/>
  <sheetViews>
    <sheetView showGridLines="0" workbookViewId="0"/>
  </sheetViews>
  <sheetFormatPr defaultColWidth="9.1796875" defaultRowHeight="12.5" x14ac:dyDescent="0.25"/>
  <cols>
    <col min="1" max="1" width="9.1796875" style="47"/>
    <col min="2" max="2" width="6.7265625" style="47" customWidth="1"/>
    <col min="3" max="3" width="30.7265625" style="57" customWidth="1"/>
    <col min="4" max="4" width="14.7265625" style="58" customWidth="1"/>
    <col min="5" max="5" width="20.81640625" style="47" customWidth="1"/>
    <col min="6" max="6" width="9.1796875" style="47"/>
    <col min="7" max="7" width="6.7265625" style="47" customWidth="1"/>
    <col min="8" max="16384" width="9.1796875" style="47"/>
  </cols>
  <sheetData>
    <row r="1" spans="1:5" s="46" customFormat="1" ht="15" customHeight="1" x14ac:dyDescent="0.35">
      <c r="A1" s="52" t="s">
        <v>158</v>
      </c>
      <c r="B1" s="52"/>
      <c r="C1" s="52"/>
      <c r="D1" s="52"/>
      <c r="E1" s="52"/>
    </row>
    <row r="2" spans="1:5" s="46" customFormat="1" ht="15" customHeight="1" x14ac:dyDescent="0.35">
      <c r="A2" s="53" t="s">
        <v>157</v>
      </c>
      <c r="B2" s="53"/>
      <c r="C2" s="53"/>
      <c r="D2" s="53"/>
      <c r="E2" s="53"/>
    </row>
    <row r="3" spans="1:5" s="46" customFormat="1" ht="15" customHeight="1" x14ac:dyDescent="0.25">
      <c r="C3" s="54"/>
      <c r="D3" s="55"/>
    </row>
    <row r="4" spans="1:5" ht="30" customHeight="1" thickBot="1" x14ac:dyDescent="0.35">
      <c r="B4" s="59" t="s">
        <v>50</v>
      </c>
      <c r="C4" s="59" t="s">
        <v>51</v>
      </c>
      <c r="D4" s="12" t="s">
        <v>93</v>
      </c>
    </row>
    <row r="5" spans="1:5" s="48" customFormat="1" ht="3.75" customHeight="1" thickTop="1" x14ac:dyDescent="0.3">
      <c r="B5" s="7"/>
      <c r="C5" s="56"/>
      <c r="D5" s="7"/>
    </row>
    <row r="6" spans="1:5" ht="15" customHeight="1" x14ac:dyDescent="0.3">
      <c r="B6" s="60">
        <v>1</v>
      </c>
      <c r="C6" s="61" t="s">
        <v>40</v>
      </c>
      <c r="D6" s="96">
        <v>112.42976640164852</v>
      </c>
    </row>
    <row r="7" spans="1:5" ht="15" customHeight="1" x14ac:dyDescent="0.3">
      <c r="B7" s="62">
        <v>2</v>
      </c>
      <c r="C7" s="63" t="s">
        <v>56</v>
      </c>
      <c r="D7" s="97">
        <v>33.453494359739125</v>
      </c>
    </row>
    <row r="8" spans="1:5" ht="15" customHeight="1" x14ac:dyDescent="0.3">
      <c r="B8" s="62">
        <v>3</v>
      </c>
      <c r="C8" s="63" t="s">
        <v>86</v>
      </c>
      <c r="D8" s="97">
        <v>5.25</v>
      </c>
    </row>
    <row r="9" spans="1:5" ht="15" customHeight="1" x14ac:dyDescent="0.3">
      <c r="B9" s="60">
        <v>4</v>
      </c>
      <c r="C9" s="64" t="s">
        <v>46</v>
      </c>
      <c r="D9" s="97">
        <v>4.3959359510336071</v>
      </c>
    </row>
    <row r="10" spans="1:5" ht="15" customHeight="1" x14ac:dyDescent="0.3">
      <c r="B10" s="62">
        <v>5</v>
      </c>
      <c r="C10" s="63" t="s">
        <v>54</v>
      </c>
      <c r="D10" s="97">
        <v>4.0021584893838735</v>
      </c>
    </row>
    <row r="11" spans="1:5" ht="15" customHeight="1" x14ac:dyDescent="0.3">
      <c r="B11" s="62">
        <v>6</v>
      </c>
      <c r="C11" s="63" t="s">
        <v>36</v>
      </c>
      <c r="D11" s="97">
        <v>2.8125</v>
      </c>
    </row>
    <row r="12" spans="1:5" ht="15" customHeight="1" x14ac:dyDescent="0.3">
      <c r="B12" s="60">
        <v>7</v>
      </c>
      <c r="C12" s="63" t="s">
        <v>53</v>
      </c>
      <c r="D12" s="97">
        <v>2.7920700635295361</v>
      </c>
    </row>
    <row r="13" spans="1:5" ht="15" customHeight="1" x14ac:dyDescent="0.3">
      <c r="B13" s="62">
        <v>8</v>
      </c>
      <c r="C13" s="63" t="s">
        <v>35</v>
      </c>
      <c r="D13" s="97">
        <v>2.0696699129766785</v>
      </c>
    </row>
    <row r="14" spans="1:5" ht="15" customHeight="1" x14ac:dyDescent="0.3">
      <c r="B14" s="62">
        <v>9</v>
      </c>
      <c r="C14" s="63" t="s">
        <v>31</v>
      </c>
      <c r="D14" s="97">
        <v>2.0139374993741512</v>
      </c>
    </row>
    <row r="15" spans="1:5" ht="15" customHeight="1" x14ac:dyDescent="0.3">
      <c r="B15" s="60">
        <v>10</v>
      </c>
      <c r="C15" s="63" t="s">
        <v>47</v>
      </c>
      <c r="D15" s="97">
        <v>1.9122930390776673</v>
      </c>
    </row>
    <row r="16" spans="1:5" ht="15" customHeight="1" x14ac:dyDescent="0.3">
      <c r="B16" s="62">
        <v>11</v>
      </c>
      <c r="C16" s="63" t="s">
        <v>39</v>
      </c>
      <c r="D16" s="97">
        <v>1.125</v>
      </c>
    </row>
    <row r="17" spans="2:4" ht="15" customHeight="1" x14ac:dyDescent="0.3">
      <c r="B17" s="62">
        <v>12</v>
      </c>
      <c r="C17" s="63" t="s">
        <v>90</v>
      </c>
      <c r="D17" s="97">
        <v>1.1137499809265137</v>
      </c>
    </row>
    <row r="18" spans="2:4" ht="15" customHeight="1" x14ac:dyDescent="0.3">
      <c r="B18" s="60">
        <v>13</v>
      </c>
      <c r="C18" s="64" t="s">
        <v>45</v>
      </c>
      <c r="D18" s="97">
        <v>1.0600154949861462</v>
      </c>
    </row>
    <row r="19" spans="2:4" ht="15" customHeight="1" x14ac:dyDescent="0.3">
      <c r="B19" s="62">
        <v>14</v>
      </c>
      <c r="C19" s="63" t="s">
        <v>55</v>
      </c>
      <c r="D19" s="97">
        <v>1.0042869022290688</v>
      </c>
    </row>
    <row r="20" spans="2:4" ht="15" customHeight="1" x14ac:dyDescent="0.3">
      <c r="B20" s="62">
        <v>15</v>
      </c>
      <c r="C20" s="63" t="s">
        <v>44</v>
      </c>
      <c r="D20" s="97">
        <v>0.84289949585217983</v>
      </c>
    </row>
    <row r="21" spans="2:4" ht="15" customHeight="1" x14ac:dyDescent="0.3">
      <c r="B21" s="60">
        <v>16</v>
      </c>
      <c r="C21" s="63" t="s">
        <v>43</v>
      </c>
      <c r="D21" s="97">
        <v>0.55042502136348048</v>
      </c>
    </row>
    <row r="22" spans="2:4" ht="15" customHeight="1" x14ac:dyDescent="0.3">
      <c r="B22" s="62">
        <v>17</v>
      </c>
      <c r="C22" s="63" t="s">
        <v>84</v>
      </c>
      <c r="D22" s="97">
        <v>0.51369901350699365</v>
      </c>
    </row>
    <row r="23" spans="2:4" ht="15" customHeight="1" x14ac:dyDescent="0.3">
      <c r="B23" s="62">
        <v>18</v>
      </c>
      <c r="C23" s="63" t="s">
        <v>92</v>
      </c>
      <c r="D23" s="97">
        <v>0.45019501866772771</v>
      </c>
    </row>
    <row r="24" spans="2:4" ht="15" customHeight="1" x14ac:dyDescent="0.3">
      <c r="B24" s="60">
        <v>19</v>
      </c>
      <c r="C24" s="63" t="s">
        <v>42</v>
      </c>
      <c r="D24" s="97">
        <v>0.19124999642372131</v>
      </c>
    </row>
    <row r="25" spans="2:4" ht="15" customHeight="1" x14ac:dyDescent="0.3">
      <c r="B25" s="62">
        <v>20</v>
      </c>
      <c r="C25" s="63" t="s">
        <v>88</v>
      </c>
      <c r="D25" s="97">
        <v>0.12155399983748794</v>
      </c>
    </row>
    <row r="26" spans="2:4" ht="15" customHeight="1" x14ac:dyDescent="0.3">
      <c r="B26" s="62">
        <v>21</v>
      </c>
      <c r="C26" s="63" t="s">
        <v>85</v>
      </c>
      <c r="D26" s="97">
        <v>7.2951003909111023E-2</v>
      </c>
    </row>
    <row r="27" spans="2:4" ht="15" customHeight="1" x14ac:dyDescent="0.3">
      <c r="B27" s="60">
        <v>22</v>
      </c>
      <c r="C27" s="63" t="s">
        <v>89</v>
      </c>
      <c r="D27" s="97">
        <v>4.1474999830825254E-2</v>
      </c>
    </row>
    <row r="28" spans="2:4" ht="15" customHeight="1" x14ac:dyDescent="0.3">
      <c r="B28" s="62">
        <v>23</v>
      </c>
      <c r="C28" s="63" t="s">
        <v>48</v>
      </c>
      <c r="D28" s="97">
        <v>1.4824499728092633E-2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H116"/>
  <sheetViews>
    <sheetView showGridLines="0" workbookViewId="0">
      <selection activeCell="J1" sqref="J1"/>
    </sheetView>
  </sheetViews>
  <sheetFormatPr defaultColWidth="9.1796875" defaultRowHeight="12.5" x14ac:dyDescent="0.25"/>
  <cols>
    <col min="1" max="1" width="36.7265625" style="140" customWidth="1"/>
    <col min="2" max="3" width="10.7265625" style="140" customWidth="1"/>
    <col min="4" max="4" width="9.453125" style="140" bestFit="1" customWidth="1"/>
    <col min="5" max="5" width="11.26953125" style="140" bestFit="1" customWidth="1"/>
    <col min="6" max="6" width="11.1796875" style="140" bestFit="1" customWidth="1"/>
    <col min="7" max="7" width="10" style="140" bestFit="1" customWidth="1"/>
    <col min="8" max="8" width="3.81640625" style="139" customWidth="1"/>
    <col min="9" max="60" width="12.7265625" style="139" customWidth="1"/>
    <col min="61" max="64" width="12.7265625" style="140" customWidth="1"/>
    <col min="65" max="16384" width="9.1796875" style="140"/>
  </cols>
  <sheetData>
    <row r="1" spans="1:60" s="136" customFormat="1" ht="15" customHeight="1" x14ac:dyDescent="0.35">
      <c r="A1" s="65" t="s">
        <v>119</v>
      </c>
    </row>
    <row r="2" spans="1:60" s="137" customFormat="1" ht="15" customHeight="1" x14ac:dyDescent="0.25">
      <c r="A2" s="68"/>
    </row>
    <row r="3" spans="1:60" s="137" customFormat="1" ht="15" customHeight="1" x14ac:dyDescent="0.25">
      <c r="A3" s="135"/>
      <c r="B3" s="284" t="s">
        <v>57</v>
      </c>
      <c r="C3" s="284"/>
      <c r="D3" s="284"/>
      <c r="E3" s="138"/>
      <c r="F3" s="138"/>
      <c r="G3" s="138"/>
    </row>
    <row r="4" spans="1:60" s="137" customFormat="1" ht="6" customHeight="1" x14ac:dyDescent="0.25">
      <c r="A4" s="135"/>
      <c r="E4" s="138"/>
      <c r="F4" s="138"/>
      <c r="G4" s="138"/>
    </row>
    <row r="5" spans="1:60" s="6" customFormat="1" ht="36" customHeight="1" thickBot="1" x14ac:dyDescent="0.35">
      <c r="A5" s="59" t="s">
        <v>29</v>
      </c>
      <c r="B5" s="12" t="s">
        <v>120</v>
      </c>
      <c r="C5" s="12" t="s">
        <v>58</v>
      </c>
      <c r="D5" s="12" t="s">
        <v>60</v>
      </c>
      <c r="E5" s="12" t="s">
        <v>30</v>
      </c>
      <c r="F5" s="12" t="s">
        <v>61</v>
      </c>
      <c r="G5" s="12" t="s">
        <v>62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 t="s">
        <v>94</v>
      </c>
      <c r="BH5" s="20"/>
    </row>
    <row r="6" spans="1:60" s="51" customFormat="1" ht="3.75" customHeight="1" thickTop="1" x14ac:dyDescent="0.3"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20"/>
    </row>
    <row r="7" spans="1:60" s="144" customFormat="1" ht="19.5" customHeight="1" x14ac:dyDescent="0.45">
      <c r="A7" s="125" t="s">
        <v>15</v>
      </c>
      <c r="B7" s="142"/>
      <c r="C7" s="142"/>
      <c r="D7" s="142"/>
      <c r="E7" s="142"/>
      <c r="F7" s="142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</row>
    <row r="8" spans="1:60" s="147" customFormat="1" ht="3.75" customHeight="1" x14ac:dyDescent="0.3">
      <c r="A8" s="145"/>
      <c r="B8" s="146"/>
      <c r="C8" s="146"/>
      <c r="D8" s="146"/>
      <c r="E8" s="146"/>
      <c r="F8" s="146"/>
      <c r="G8" s="146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</row>
    <row r="9" spans="1:60" ht="13" x14ac:dyDescent="0.3">
      <c r="A9" s="9" t="s">
        <v>31</v>
      </c>
      <c r="B9" s="157">
        <v>0.3613499999</v>
      </c>
      <c r="C9" s="157"/>
      <c r="D9" s="157" t="s">
        <v>13</v>
      </c>
      <c r="E9" s="189">
        <v>0.3613499999</v>
      </c>
      <c r="F9" s="157">
        <v>0.36134999990463257</v>
      </c>
      <c r="G9" s="157">
        <v>9.0337499976158142E-2</v>
      </c>
    </row>
    <row r="10" spans="1:60" s="141" customFormat="1" ht="3.75" customHeight="1" x14ac:dyDescent="0.3">
      <c r="A10" s="66"/>
      <c r="B10" s="190"/>
      <c r="C10" s="190"/>
      <c r="D10" s="190"/>
      <c r="E10" s="191"/>
      <c r="F10" s="190"/>
      <c r="G10" s="190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s="141" customFormat="1" ht="15" customHeight="1" x14ac:dyDescent="0.3">
      <c r="A11" s="117" t="s">
        <v>41</v>
      </c>
      <c r="B11" s="176">
        <v>0.3613499999</v>
      </c>
      <c r="C11" s="176"/>
      <c r="D11" s="176" t="s">
        <v>13</v>
      </c>
      <c r="E11" s="176">
        <v>0.3613499999</v>
      </c>
      <c r="F11" s="176" t="s">
        <v>13</v>
      </c>
      <c r="G11" s="273">
        <v>9.0337499976158142E-2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s="141" customFormat="1" ht="9" customHeight="1" x14ac:dyDescent="0.3">
      <c r="A12" s="66"/>
      <c r="B12" s="197"/>
      <c r="C12" s="197"/>
      <c r="D12" s="197"/>
      <c r="E12" s="197"/>
      <c r="F12" s="197"/>
      <c r="G12" s="197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s="144" customFormat="1" ht="19.5" customHeight="1" x14ac:dyDescent="0.45">
      <c r="A13" s="125" t="s">
        <v>16</v>
      </c>
      <c r="B13" s="193"/>
      <c r="C13" s="193"/>
      <c r="D13" s="193"/>
      <c r="E13" s="193"/>
      <c r="F13" s="193"/>
      <c r="G13" s="19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</row>
    <row r="14" spans="1:60" s="147" customFormat="1" ht="3.75" customHeight="1" x14ac:dyDescent="0.3">
      <c r="A14" s="51"/>
      <c r="B14" s="194"/>
      <c r="C14" s="194"/>
      <c r="D14" s="194"/>
      <c r="E14" s="194"/>
      <c r="F14" s="194"/>
      <c r="G14" s="19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</row>
    <row r="15" spans="1:60" ht="13" x14ac:dyDescent="0.3">
      <c r="A15" s="210" t="s">
        <v>46</v>
      </c>
      <c r="B15" s="157"/>
      <c r="C15" s="157">
        <v>0.1721999981</v>
      </c>
      <c r="D15" s="157" t="s">
        <v>13</v>
      </c>
      <c r="E15" s="189">
        <v>0.1721999981</v>
      </c>
      <c r="F15" s="157">
        <v>0.17219999805092812</v>
      </c>
      <c r="G15" s="157">
        <v>0.33062399365007877</v>
      </c>
    </row>
    <row r="16" spans="1:60" s="141" customFormat="1" ht="3.75" customHeight="1" x14ac:dyDescent="0.3">
      <c r="A16" s="66"/>
      <c r="B16" s="190"/>
      <c r="C16" s="190"/>
      <c r="D16" s="190"/>
      <c r="E16" s="191"/>
      <c r="F16" s="190"/>
      <c r="G16" s="190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s="141" customFormat="1" ht="15" customHeight="1" x14ac:dyDescent="0.3">
      <c r="A17" s="117" t="s">
        <v>75</v>
      </c>
      <c r="B17" s="176"/>
      <c r="C17" s="176">
        <v>0.1721999981</v>
      </c>
      <c r="D17" s="176" t="s">
        <v>13</v>
      </c>
      <c r="E17" s="176">
        <v>0.1721999981</v>
      </c>
      <c r="F17" s="176" t="s">
        <v>13</v>
      </c>
      <c r="G17" s="177">
        <v>0.33062399365007877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s="141" customFormat="1" ht="9" customHeight="1" x14ac:dyDescent="0.3">
      <c r="A18" s="66"/>
      <c r="B18" s="197"/>
      <c r="C18" s="197"/>
      <c r="D18" s="197"/>
      <c r="E18" s="197"/>
      <c r="F18" s="197"/>
      <c r="G18" s="197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s="139" customFormat="1" ht="18.5" x14ac:dyDescent="0.45">
      <c r="A19" s="125" t="s">
        <v>17</v>
      </c>
      <c r="B19" s="198"/>
      <c r="C19" s="198"/>
      <c r="D19" s="198"/>
      <c r="E19" s="198"/>
      <c r="F19" s="198"/>
      <c r="G19" s="198"/>
    </row>
    <row r="20" spans="1:60" s="139" customFormat="1" ht="3.75" customHeight="1" x14ac:dyDescent="0.3">
      <c r="A20" s="145"/>
      <c r="B20" s="199"/>
      <c r="C20" s="199"/>
      <c r="D20" s="199"/>
      <c r="E20" s="199"/>
      <c r="F20" s="199"/>
      <c r="G20" s="199"/>
    </row>
    <row r="21" spans="1:60" s="139" customFormat="1" ht="13" x14ac:dyDescent="0.3">
      <c r="A21" s="9" t="s">
        <v>47</v>
      </c>
      <c r="B21" s="157" t="s">
        <v>13</v>
      </c>
      <c r="C21" s="157" t="s">
        <v>13</v>
      </c>
      <c r="D21" s="157">
        <v>0.1565999985</v>
      </c>
      <c r="E21" s="189">
        <v>0.1565999985</v>
      </c>
      <c r="F21" s="157">
        <v>0.15659999847412109</v>
      </c>
      <c r="G21" s="157" t="s">
        <v>33</v>
      </c>
    </row>
    <row r="22" spans="1:60" s="139" customFormat="1" ht="3.75" customHeight="1" x14ac:dyDescent="0.3">
      <c r="A22" s="66"/>
      <c r="B22" s="190"/>
      <c r="C22" s="190"/>
      <c r="D22" s="190"/>
      <c r="E22" s="191"/>
      <c r="F22" s="190"/>
      <c r="G22" s="190"/>
    </row>
    <row r="23" spans="1:60" s="139" customFormat="1" ht="13" x14ac:dyDescent="0.3">
      <c r="A23" s="117" t="s">
        <v>49</v>
      </c>
      <c r="B23" s="176" t="s">
        <v>13</v>
      </c>
      <c r="C23" s="176" t="s">
        <v>13</v>
      </c>
      <c r="D23" s="176">
        <v>0.42999700460000001</v>
      </c>
      <c r="E23" s="176">
        <v>0.42999700460000001</v>
      </c>
      <c r="F23" s="176" t="s">
        <v>13</v>
      </c>
      <c r="G23" s="177" t="s">
        <v>33</v>
      </c>
    </row>
    <row r="24" spans="1:60" s="139" customFormat="1" x14ac:dyDescent="0.25"/>
    <row r="25" spans="1:60" s="139" customFormat="1" x14ac:dyDescent="0.25"/>
    <row r="26" spans="1:60" s="139" customFormat="1" x14ac:dyDescent="0.25"/>
    <row r="27" spans="1:60" s="139" customFormat="1" x14ac:dyDescent="0.25"/>
    <row r="28" spans="1:60" s="139" customFormat="1" x14ac:dyDescent="0.25"/>
    <row r="29" spans="1:60" s="139" customFormat="1" x14ac:dyDescent="0.25"/>
    <row r="30" spans="1:60" s="139" customFormat="1" x14ac:dyDescent="0.25"/>
    <row r="31" spans="1:60" s="139" customFormat="1" x14ac:dyDescent="0.25"/>
    <row r="32" spans="1:60" s="139" customFormat="1" x14ac:dyDescent="0.25"/>
    <row r="33" s="139" customFormat="1" x14ac:dyDescent="0.25"/>
    <row r="34" s="139" customFormat="1" x14ac:dyDescent="0.25"/>
    <row r="35" s="139" customFormat="1" x14ac:dyDescent="0.25"/>
    <row r="36" s="139" customFormat="1" x14ac:dyDescent="0.25"/>
    <row r="37" s="139" customFormat="1" x14ac:dyDescent="0.25"/>
    <row r="38" s="139" customFormat="1" x14ac:dyDescent="0.25"/>
    <row r="39" s="139" customFormat="1" x14ac:dyDescent="0.25"/>
    <row r="40" s="139" customFormat="1" x14ac:dyDescent="0.25"/>
    <row r="41" s="139" customFormat="1" x14ac:dyDescent="0.25"/>
    <row r="42" s="139" customFormat="1" x14ac:dyDescent="0.25"/>
    <row r="43" s="139" customFormat="1" x14ac:dyDescent="0.25"/>
    <row r="44" s="139" customFormat="1" x14ac:dyDescent="0.25"/>
    <row r="45" s="139" customFormat="1" x14ac:dyDescent="0.25"/>
    <row r="46" s="139" customFormat="1" x14ac:dyDescent="0.25"/>
    <row r="47" s="139" customFormat="1" x14ac:dyDescent="0.25"/>
    <row r="48" s="139" customFormat="1" x14ac:dyDescent="0.25"/>
    <row r="49" s="139" customFormat="1" x14ac:dyDescent="0.25"/>
    <row r="50" s="139" customFormat="1" x14ac:dyDescent="0.25"/>
    <row r="51" s="139" customFormat="1" x14ac:dyDescent="0.25"/>
    <row r="52" s="139" customFormat="1" x14ac:dyDescent="0.25"/>
    <row r="53" s="139" customFormat="1" x14ac:dyDescent="0.25"/>
    <row r="54" s="139" customFormat="1" x14ac:dyDescent="0.25"/>
    <row r="55" s="139" customFormat="1" x14ac:dyDescent="0.25"/>
    <row r="56" s="139" customFormat="1" x14ac:dyDescent="0.25"/>
    <row r="57" s="139" customFormat="1" x14ac:dyDescent="0.25"/>
    <row r="58" s="139" customFormat="1" x14ac:dyDescent="0.25"/>
    <row r="59" s="139" customFormat="1" x14ac:dyDescent="0.25"/>
    <row r="60" s="139" customFormat="1" x14ac:dyDescent="0.25"/>
    <row r="61" s="139" customFormat="1" x14ac:dyDescent="0.25"/>
    <row r="62" s="139" customFormat="1" x14ac:dyDescent="0.25"/>
    <row r="63" s="139" customFormat="1" x14ac:dyDescent="0.25"/>
    <row r="64" s="139" customFormat="1" x14ac:dyDescent="0.25"/>
    <row r="65" s="139" customFormat="1" x14ac:dyDescent="0.25"/>
    <row r="66" s="139" customFormat="1" x14ac:dyDescent="0.25"/>
    <row r="67" s="139" customFormat="1" x14ac:dyDescent="0.25"/>
    <row r="68" s="139" customFormat="1" x14ac:dyDescent="0.25"/>
    <row r="69" s="139" customFormat="1" x14ac:dyDescent="0.25"/>
    <row r="70" s="139" customFormat="1" x14ac:dyDescent="0.25"/>
    <row r="71" s="139" customFormat="1" x14ac:dyDescent="0.25"/>
    <row r="72" s="139" customFormat="1" x14ac:dyDescent="0.25"/>
    <row r="73" s="139" customFormat="1" x14ac:dyDescent="0.25"/>
    <row r="74" s="139" customFormat="1" x14ac:dyDescent="0.25"/>
    <row r="75" s="139" customFormat="1" x14ac:dyDescent="0.25"/>
    <row r="76" s="139" customFormat="1" x14ac:dyDescent="0.25"/>
    <row r="77" s="139" customFormat="1" x14ac:dyDescent="0.25"/>
    <row r="78" s="139" customFormat="1" x14ac:dyDescent="0.25"/>
    <row r="79" s="139" customFormat="1" x14ac:dyDescent="0.25"/>
    <row r="80" s="139" customFormat="1" x14ac:dyDescent="0.25"/>
    <row r="81" s="139" customFormat="1" x14ac:dyDescent="0.25"/>
    <row r="82" s="139" customFormat="1" x14ac:dyDescent="0.25"/>
    <row r="83" s="139" customFormat="1" x14ac:dyDescent="0.25"/>
    <row r="84" s="139" customFormat="1" x14ac:dyDescent="0.25"/>
    <row r="85" s="139" customFormat="1" x14ac:dyDescent="0.25"/>
    <row r="86" s="139" customFormat="1" x14ac:dyDescent="0.25"/>
    <row r="87" s="139" customFormat="1" x14ac:dyDescent="0.25"/>
    <row r="88" s="139" customFormat="1" x14ac:dyDescent="0.25"/>
    <row r="89" s="139" customFormat="1" x14ac:dyDescent="0.25"/>
    <row r="90" s="139" customFormat="1" x14ac:dyDescent="0.25"/>
    <row r="91" s="139" customFormat="1" x14ac:dyDescent="0.25"/>
    <row r="92" s="139" customFormat="1" x14ac:dyDescent="0.25"/>
    <row r="93" s="139" customFormat="1" x14ac:dyDescent="0.25"/>
    <row r="94" s="139" customFormat="1" x14ac:dyDescent="0.25"/>
    <row r="95" s="139" customFormat="1" x14ac:dyDescent="0.25"/>
    <row r="96" s="139" customFormat="1" x14ac:dyDescent="0.25"/>
    <row r="97" s="139" customFormat="1" x14ac:dyDescent="0.25"/>
    <row r="98" s="139" customFormat="1" x14ac:dyDescent="0.25"/>
    <row r="99" s="139" customFormat="1" x14ac:dyDescent="0.25"/>
    <row r="100" s="139" customFormat="1" x14ac:dyDescent="0.25"/>
    <row r="101" s="139" customFormat="1" x14ac:dyDescent="0.25"/>
    <row r="102" s="139" customFormat="1" x14ac:dyDescent="0.25"/>
    <row r="103" s="139" customFormat="1" x14ac:dyDescent="0.25"/>
    <row r="104" s="139" customFormat="1" x14ac:dyDescent="0.25"/>
    <row r="105" s="139" customFormat="1" x14ac:dyDescent="0.25"/>
    <row r="106" s="139" customFormat="1" x14ac:dyDescent="0.25"/>
    <row r="107" s="139" customFormat="1" x14ac:dyDescent="0.25"/>
    <row r="108" s="139" customFormat="1" x14ac:dyDescent="0.25"/>
    <row r="109" s="139" customFormat="1" x14ac:dyDescent="0.25"/>
    <row r="110" s="139" customFormat="1" x14ac:dyDescent="0.25"/>
    <row r="111" s="139" customFormat="1" x14ac:dyDescent="0.25"/>
    <row r="112" s="139" customFormat="1" x14ac:dyDescent="0.25"/>
    <row r="113" s="139" customFormat="1" x14ac:dyDescent="0.25"/>
    <row r="114" s="139" customFormat="1" x14ac:dyDescent="0.25"/>
    <row r="115" s="139" customFormat="1" x14ac:dyDescent="0.25"/>
    <row r="116" s="139" customFormat="1" x14ac:dyDescent="0.25"/>
  </sheetData>
  <mergeCells count="1">
    <mergeCell ref="B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P134"/>
  <sheetViews>
    <sheetView showGridLines="0" tabSelected="1" topLeftCell="A21" workbookViewId="0">
      <selection activeCell="A3" sqref="A3:N39"/>
    </sheetView>
  </sheetViews>
  <sheetFormatPr defaultColWidth="9.1796875" defaultRowHeight="12.5" x14ac:dyDescent="0.25"/>
  <cols>
    <col min="1" max="1" width="37.36328125" style="140" customWidth="1"/>
    <col min="2" max="2" width="8.6328125" style="140" customWidth="1"/>
    <col min="3" max="3" width="7.81640625" style="140" customWidth="1"/>
    <col min="4" max="5" width="8.6328125" style="140" customWidth="1"/>
    <col min="6" max="6" width="9.36328125" style="140" customWidth="1"/>
    <col min="7" max="7" width="7.90625" style="140" customWidth="1"/>
    <col min="8" max="8" width="7.81640625" style="140" customWidth="1"/>
    <col min="9" max="9" width="11.36328125" style="140" customWidth="1"/>
    <col min="10" max="10" width="10.1796875" style="140" customWidth="1"/>
    <col min="11" max="11" width="9.36328125" style="140" customWidth="1"/>
    <col min="12" max="12" width="11" style="140" customWidth="1"/>
    <col min="13" max="13" width="11.1796875" style="140" bestFit="1" customWidth="1"/>
    <col min="14" max="14" width="10" style="140" bestFit="1" customWidth="1"/>
    <col min="15" max="15" width="11.54296875" style="139" customWidth="1"/>
    <col min="16" max="16" width="4.1796875" style="139" customWidth="1"/>
    <col min="17" max="68" width="12.7265625" style="139" customWidth="1"/>
    <col min="69" max="72" width="12.7265625" style="140" customWidth="1"/>
    <col min="73" max="16384" width="9.1796875" style="140"/>
  </cols>
  <sheetData>
    <row r="1" spans="1:68" s="136" customFormat="1" ht="15" customHeight="1" x14ac:dyDescent="0.35">
      <c r="A1" s="65" t="s">
        <v>126</v>
      </c>
      <c r="B1" s="65"/>
      <c r="C1" s="65"/>
      <c r="D1" s="65"/>
      <c r="E1" s="65"/>
      <c r="F1" s="65"/>
      <c r="G1" s="65"/>
      <c r="H1" s="65"/>
    </row>
    <row r="2" spans="1:68" s="137" customFormat="1" ht="15" customHeight="1" x14ac:dyDescent="0.25">
      <c r="A2" s="68"/>
      <c r="B2" s="68"/>
      <c r="C2" s="68"/>
      <c r="D2" s="68"/>
      <c r="E2" s="68"/>
      <c r="F2" s="68"/>
      <c r="G2" s="68"/>
      <c r="H2" s="68"/>
      <c r="Q2" s="137">
        <v>2021</v>
      </c>
    </row>
    <row r="3" spans="1:68" s="137" customFormat="1" ht="15" customHeight="1" x14ac:dyDescent="0.25">
      <c r="A3" s="135"/>
      <c r="B3" s="285" t="s">
        <v>57</v>
      </c>
      <c r="C3" s="286"/>
      <c r="D3" s="286"/>
      <c r="E3" s="286"/>
      <c r="F3" s="286"/>
      <c r="G3" s="286"/>
      <c r="H3" s="286"/>
      <c r="I3" s="286"/>
      <c r="J3" s="286"/>
      <c r="K3" s="287"/>
      <c r="L3" s="138"/>
      <c r="M3" s="138"/>
      <c r="N3" s="138"/>
    </row>
    <row r="4" spans="1:68" s="137" customFormat="1" ht="6" customHeight="1" x14ac:dyDescent="0.25">
      <c r="A4" s="135"/>
      <c r="B4" s="135"/>
      <c r="C4" s="135"/>
      <c r="D4" s="135"/>
      <c r="E4" s="135"/>
      <c r="F4" s="135"/>
      <c r="G4" s="135"/>
      <c r="H4" s="135"/>
      <c r="L4" s="138"/>
      <c r="M4" s="138"/>
      <c r="N4" s="138"/>
    </row>
    <row r="5" spans="1:68" s="6" customFormat="1" ht="40" customHeight="1" thickBot="1" x14ac:dyDescent="0.35">
      <c r="A5" s="59" t="s">
        <v>29</v>
      </c>
      <c r="B5" s="12" t="s">
        <v>120</v>
      </c>
      <c r="C5" s="12" t="s">
        <v>58</v>
      </c>
      <c r="D5" s="12" t="s">
        <v>121</v>
      </c>
      <c r="E5" s="12" t="s">
        <v>122</v>
      </c>
      <c r="F5" s="12" t="s">
        <v>123</v>
      </c>
      <c r="G5" s="12" t="s">
        <v>124</v>
      </c>
      <c r="H5" s="12" t="s">
        <v>67</v>
      </c>
      <c r="I5" s="12" t="s">
        <v>125</v>
      </c>
      <c r="J5" s="12" t="s">
        <v>68</v>
      </c>
      <c r="K5" s="12" t="s">
        <v>60</v>
      </c>
      <c r="L5" s="12" t="s">
        <v>30</v>
      </c>
      <c r="M5" s="12" t="s">
        <v>61</v>
      </c>
      <c r="N5" s="12" t="s">
        <v>62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 t="s">
        <v>96</v>
      </c>
      <c r="BP5" s="20"/>
    </row>
    <row r="6" spans="1:68" s="51" customFormat="1" ht="3.75" customHeight="1" thickTop="1" x14ac:dyDescent="0.3"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20"/>
    </row>
    <row r="7" spans="1:68" s="144" customFormat="1" ht="19.5" customHeight="1" x14ac:dyDescent="0.45">
      <c r="A7" s="219" t="s">
        <v>15</v>
      </c>
      <c r="B7" s="223"/>
      <c r="C7" s="223"/>
      <c r="D7" s="223"/>
      <c r="E7" s="223"/>
      <c r="F7" s="223"/>
      <c r="G7" s="223"/>
      <c r="H7" s="223"/>
      <c r="I7" s="224"/>
      <c r="J7" s="224"/>
      <c r="K7" s="225"/>
      <c r="L7" s="142"/>
      <c r="M7" s="142"/>
      <c r="N7" s="142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</row>
    <row r="8" spans="1:68" s="147" customFormat="1" ht="3.75" customHeight="1" x14ac:dyDescent="0.3">
      <c r="A8" s="145"/>
      <c r="B8" s="145"/>
      <c r="C8" s="145"/>
      <c r="D8" s="145"/>
      <c r="E8" s="145"/>
      <c r="F8" s="145"/>
      <c r="G8" s="145"/>
      <c r="H8" s="145"/>
      <c r="I8" s="146"/>
      <c r="J8" s="146"/>
      <c r="K8" s="146"/>
      <c r="L8" s="146"/>
      <c r="M8" s="146"/>
      <c r="N8" s="146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</row>
    <row r="9" spans="1:68" ht="13" x14ac:dyDescent="0.3">
      <c r="A9" s="9" t="s">
        <v>32</v>
      </c>
      <c r="B9" s="239" t="s">
        <v>13</v>
      </c>
      <c r="C9" s="239" t="s">
        <v>13</v>
      </c>
      <c r="D9" s="239" t="s">
        <v>13</v>
      </c>
      <c r="E9" s="239" t="s">
        <v>13</v>
      </c>
      <c r="F9" s="239" t="s">
        <v>13</v>
      </c>
      <c r="G9" s="239">
        <v>3.6045000226999999</v>
      </c>
      <c r="H9" s="239" t="s">
        <v>13</v>
      </c>
      <c r="I9" s="239" t="s">
        <v>13</v>
      </c>
      <c r="J9" s="239" t="s">
        <v>13</v>
      </c>
      <c r="K9" s="239" t="s">
        <v>13</v>
      </c>
      <c r="L9" s="240">
        <v>3.6045000226999999</v>
      </c>
      <c r="M9" s="241">
        <v>3.6045000227168202</v>
      </c>
      <c r="N9" s="241">
        <v>1.2039045058190823</v>
      </c>
    </row>
    <row r="10" spans="1:68" ht="13" x14ac:dyDescent="0.3">
      <c r="A10" s="9" t="s">
        <v>34</v>
      </c>
      <c r="B10" s="239" t="s">
        <v>13</v>
      </c>
      <c r="C10" s="239" t="s">
        <v>13</v>
      </c>
      <c r="D10" s="239" t="s">
        <v>13</v>
      </c>
      <c r="E10" s="239" t="s">
        <v>13</v>
      </c>
      <c r="F10" s="239">
        <v>4.4926500590999998</v>
      </c>
      <c r="G10" s="239" t="s">
        <v>13</v>
      </c>
      <c r="H10" s="239" t="s">
        <v>13</v>
      </c>
      <c r="I10" s="239" t="s">
        <v>13</v>
      </c>
      <c r="J10" s="239" t="s">
        <v>13</v>
      </c>
      <c r="K10" s="239" t="s">
        <v>13</v>
      </c>
      <c r="L10" s="240">
        <v>4.4926500590999998</v>
      </c>
      <c r="M10" s="241">
        <v>4.4926500590518117</v>
      </c>
      <c r="N10" s="241">
        <v>2.2463250295259058</v>
      </c>
    </row>
    <row r="11" spans="1:68" ht="13" x14ac:dyDescent="0.3">
      <c r="A11" s="9" t="s">
        <v>84</v>
      </c>
      <c r="B11" s="239">
        <v>3.9754500854999999</v>
      </c>
      <c r="C11" s="239" t="s">
        <v>13</v>
      </c>
      <c r="D11" s="239" t="s">
        <v>13</v>
      </c>
      <c r="E11" s="239" t="s">
        <v>13</v>
      </c>
      <c r="F11" s="239" t="s">
        <v>13</v>
      </c>
      <c r="G11" s="239" t="s">
        <v>13</v>
      </c>
      <c r="H11" s="239" t="s">
        <v>13</v>
      </c>
      <c r="I11" s="239" t="s">
        <v>13</v>
      </c>
      <c r="J11" s="239" t="s">
        <v>13</v>
      </c>
      <c r="K11" s="239" t="s">
        <v>13</v>
      </c>
      <c r="L11" s="240">
        <v>3.9754500854999999</v>
      </c>
      <c r="M11" s="241">
        <v>3.9754500854760408</v>
      </c>
      <c r="N11" s="241">
        <v>0.49693501298315823</v>
      </c>
    </row>
    <row r="12" spans="1:68" ht="13" x14ac:dyDescent="0.3">
      <c r="A12" s="9" t="s">
        <v>35</v>
      </c>
      <c r="B12" s="239" t="s">
        <v>13</v>
      </c>
      <c r="C12" s="239" t="s">
        <v>13</v>
      </c>
      <c r="D12" s="239" t="s">
        <v>13</v>
      </c>
      <c r="E12" s="239">
        <v>4.4926500590999998</v>
      </c>
      <c r="F12" s="239" t="s">
        <v>13</v>
      </c>
      <c r="G12" s="239" t="s">
        <v>13</v>
      </c>
      <c r="H12" s="239" t="s">
        <v>13</v>
      </c>
      <c r="I12" s="239" t="s">
        <v>13</v>
      </c>
      <c r="J12" s="239" t="s">
        <v>13</v>
      </c>
      <c r="K12" s="239" t="s">
        <v>13</v>
      </c>
      <c r="L12" s="240">
        <v>4.4926500590999998</v>
      </c>
      <c r="M12" s="241">
        <v>4.4926500590518117</v>
      </c>
      <c r="N12" s="241">
        <v>0.71259000850841403</v>
      </c>
    </row>
    <row r="13" spans="1:68" ht="13" x14ac:dyDescent="0.3">
      <c r="A13" s="9" t="s">
        <v>37</v>
      </c>
      <c r="B13" s="239" t="s">
        <v>13</v>
      </c>
      <c r="C13" s="239" t="s">
        <v>13</v>
      </c>
      <c r="D13" s="239" t="s">
        <v>13</v>
      </c>
      <c r="E13" s="239">
        <v>4.3678500521999997</v>
      </c>
      <c r="F13" s="239" t="s">
        <v>13</v>
      </c>
      <c r="G13" s="239" t="s">
        <v>13</v>
      </c>
      <c r="H13" s="239" t="s">
        <v>13</v>
      </c>
      <c r="I13" s="239" t="s">
        <v>13</v>
      </c>
      <c r="J13" s="239" t="s">
        <v>13</v>
      </c>
      <c r="K13" s="239" t="s">
        <v>13</v>
      </c>
      <c r="L13" s="240">
        <v>4.3678500521999997</v>
      </c>
      <c r="M13" s="241">
        <v>4.3678500521928072</v>
      </c>
      <c r="N13" s="241">
        <v>4.8046350348740816</v>
      </c>
    </row>
    <row r="14" spans="1:68" ht="13" x14ac:dyDescent="0.3">
      <c r="A14" s="9" t="s">
        <v>38</v>
      </c>
      <c r="B14" s="239" t="s">
        <v>13</v>
      </c>
      <c r="C14" s="239" t="s">
        <v>13</v>
      </c>
      <c r="D14" s="239" t="s">
        <v>13</v>
      </c>
      <c r="E14" s="239">
        <v>3.0873000491</v>
      </c>
      <c r="F14" s="239" t="s">
        <v>13</v>
      </c>
      <c r="G14" s="239" t="s">
        <v>13</v>
      </c>
      <c r="H14" s="239" t="s">
        <v>13</v>
      </c>
      <c r="I14" s="239" t="s">
        <v>13</v>
      </c>
      <c r="J14" s="239" t="s">
        <v>13</v>
      </c>
      <c r="K14" s="239" t="s">
        <v>13</v>
      </c>
      <c r="L14" s="240">
        <v>3.0873000491</v>
      </c>
      <c r="M14" s="241">
        <v>3.0873000491410494</v>
      </c>
      <c r="N14" s="241">
        <v>77.79995983839035</v>
      </c>
    </row>
    <row r="15" spans="1:68" ht="13" x14ac:dyDescent="0.3">
      <c r="A15" s="9" t="s">
        <v>40</v>
      </c>
      <c r="B15" s="239" t="s">
        <v>13</v>
      </c>
      <c r="C15" s="239" t="s">
        <v>13</v>
      </c>
      <c r="D15" s="239" t="s">
        <v>13</v>
      </c>
      <c r="E15" s="239">
        <v>1.4053500099</v>
      </c>
      <c r="F15" s="239" t="s">
        <v>13</v>
      </c>
      <c r="G15" s="239" t="s">
        <v>13</v>
      </c>
      <c r="H15" s="239" t="s">
        <v>13</v>
      </c>
      <c r="I15" s="239" t="s">
        <v>13</v>
      </c>
      <c r="J15" s="239" t="s">
        <v>13</v>
      </c>
      <c r="K15" s="239" t="s">
        <v>13</v>
      </c>
      <c r="L15" s="240">
        <v>1.4053500099</v>
      </c>
      <c r="M15" s="241">
        <v>1.4053500099107623</v>
      </c>
      <c r="N15" s="241">
        <v>50.733133852481842</v>
      </c>
    </row>
    <row r="16" spans="1:68" s="141" customFormat="1" ht="3.75" customHeight="1" x14ac:dyDescent="0.3">
      <c r="A16" s="66"/>
      <c r="B16" s="242"/>
      <c r="C16" s="242"/>
      <c r="D16" s="242"/>
      <c r="E16" s="242"/>
      <c r="F16" s="242"/>
      <c r="G16" s="242"/>
      <c r="H16" s="243"/>
      <c r="I16" s="244"/>
      <c r="J16" s="244"/>
      <c r="K16" s="244"/>
      <c r="L16" s="245"/>
      <c r="M16" s="244"/>
      <c r="N16" s="244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</row>
    <row r="17" spans="1:68" s="141" customFormat="1" ht="15" customHeight="1" x14ac:dyDescent="0.3">
      <c r="A17" s="117" t="s">
        <v>41</v>
      </c>
      <c r="B17" s="246">
        <f>B11</f>
        <v>3.9754500854999999</v>
      </c>
      <c r="C17" s="246" t="s">
        <v>13</v>
      </c>
      <c r="D17" s="246" t="s">
        <v>13</v>
      </c>
      <c r="E17" s="246">
        <f>SUM(E12:E15)</f>
        <v>13.353150170299998</v>
      </c>
      <c r="F17" s="246">
        <f>F10</f>
        <v>4.4926500590999998</v>
      </c>
      <c r="G17" s="246">
        <f>G9</f>
        <v>3.6045000226999999</v>
      </c>
      <c r="H17" s="246" t="s">
        <v>13</v>
      </c>
      <c r="I17" s="246" t="s">
        <v>13</v>
      </c>
      <c r="J17" s="246" t="s">
        <v>13</v>
      </c>
      <c r="K17" s="246" t="s">
        <v>13</v>
      </c>
      <c r="L17" s="247">
        <f>SUM(L9:L15)</f>
        <v>25.425750337600004</v>
      </c>
      <c r="M17" s="247" t="s">
        <v>13</v>
      </c>
      <c r="N17" s="248">
        <f>SUM(N9:N15)</f>
        <v>137.99748328258283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</row>
    <row r="18" spans="1:68" s="141" customFormat="1" ht="9" customHeight="1" x14ac:dyDescent="0.3">
      <c r="A18" s="66"/>
      <c r="B18" s="242"/>
      <c r="C18" s="242"/>
      <c r="D18" s="242"/>
      <c r="E18" s="242"/>
      <c r="F18" s="242"/>
      <c r="G18" s="242"/>
      <c r="H18" s="243"/>
      <c r="I18" s="249"/>
      <c r="J18" s="249"/>
      <c r="K18" s="249"/>
      <c r="L18" s="249"/>
      <c r="M18" s="249"/>
      <c r="N18" s="24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</row>
    <row r="19" spans="1:68" s="144" customFormat="1" ht="19.5" customHeight="1" x14ac:dyDescent="0.45">
      <c r="A19" s="220" t="s">
        <v>73</v>
      </c>
      <c r="B19" s="250"/>
      <c r="C19" s="250"/>
      <c r="D19" s="250"/>
      <c r="E19" s="250"/>
      <c r="F19" s="250"/>
      <c r="G19" s="250"/>
      <c r="H19" s="251"/>
      <c r="I19" s="226"/>
      <c r="J19" s="226"/>
      <c r="K19" s="227"/>
      <c r="L19" s="198"/>
      <c r="M19" s="198"/>
      <c r="N19" s="198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</row>
    <row r="20" spans="1:68" s="147" customFormat="1" ht="3.75" customHeight="1" x14ac:dyDescent="0.3">
      <c r="A20" s="145"/>
      <c r="B20" s="145"/>
      <c r="C20" s="145"/>
      <c r="D20" s="145"/>
      <c r="E20" s="145"/>
      <c r="F20" s="145"/>
      <c r="G20" s="145"/>
      <c r="H20" s="229"/>
      <c r="I20" s="199"/>
      <c r="J20" s="199"/>
      <c r="K20" s="199"/>
      <c r="L20" s="199"/>
      <c r="M20" s="199"/>
      <c r="N20" s="199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</row>
    <row r="21" spans="1:68" ht="13" x14ac:dyDescent="0.3">
      <c r="A21" s="9" t="s">
        <v>88</v>
      </c>
      <c r="B21" s="237" t="s">
        <v>13</v>
      </c>
      <c r="C21" s="237" t="s">
        <v>13</v>
      </c>
      <c r="D21" s="237" t="s">
        <v>13</v>
      </c>
      <c r="E21" s="237" t="s">
        <v>13</v>
      </c>
      <c r="F21" s="237" t="s">
        <v>13</v>
      </c>
      <c r="G21" s="237" t="s">
        <v>13</v>
      </c>
      <c r="H21" s="228" t="s">
        <v>13</v>
      </c>
      <c r="I21" s="157">
        <v>1.0129500432</v>
      </c>
      <c r="J21" s="157" t="s">
        <v>13</v>
      </c>
      <c r="K21" s="157" t="s">
        <v>13</v>
      </c>
      <c r="L21" s="189">
        <v>1.0129500432</v>
      </c>
      <c r="M21" s="157">
        <v>1.012950043193996</v>
      </c>
      <c r="N21" s="157">
        <v>0.12155399983748794</v>
      </c>
    </row>
    <row r="22" spans="1:68" ht="13" x14ac:dyDescent="0.3">
      <c r="A22" s="9" t="s">
        <v>89</v>
      </c>
      <c r="B22" s="237" t="s">
        <v>13</v>
      </c>
      <c r="C22" s="237" t="s">
        <v>13</v>
      </c>
      <c r="D22" s="237" t="s">
        <v>13</v>
      </c>
      <c r="E22" s="237" t="s">
        <v>13</v>
      </c>
      <c r="F22" s="237" t="s">
        <v>13</v>
      </c>
      <c r="G22" s="237" t="s">
        <v>13</v>
      </c>
      <c r="H22" s="228" t="s">
        <v>13</v>
      </c>
      <c r="I22" s="157" t="s">
        <v>13</v>
      </c>
      <c r="J22" s="157">
        <v>3.9754500854999999</v>
      </c>
      <c r="K22" s="157" t="s">
        <v>13</v>
      </c>
      <c r="L22" s="189">
        <v>3.9754500854999999</v>
      </c>
      <c r="M22" s="157">
        <v>3.9754500854760408</v>
      </c>
      <c r="N22" s="157">
        <v>3.9754499914124608E-2</v>
      </c>
    </row>
    <row r="23" spans="1:68" ht="13" x14ac:dyDescent="0.3">
      <c r="A23" s="9" t="s">
        <v>44</v>
      </c>
      <c r="B23" s="237" t="s">
        <v>13</v>
      </c>
      <c r="C23" s="237" t="s">
        <v>13</v>
      </c>
      <c r="D23" s="237" t="s">
        <v>13</v>
      </c>
      <c r="E23" s="237" t="s">
        <v>13</v>
      </c>
      <c r="F23" s="237" t="s">
        <v>13</v>
      </c>
      <c r="G23" s="237" t="s">
        <v>13</v>
      </c>
      <c r="H23" s="228">
        <v>3.6045000226999999</v>
      </c>
      <c r="I23" s="157" t="s">
        <v>13</v>
      </c>
      <c r="J23" s="157" t="s">
        <v>13</v>
      </c>
      <c r="K23" s="157" t="s">
        <v>13</v>
      </c>
      <c r="L23" s="189">
        <v>3.6045000226999999</v>
      </c>
      <c r="M23" s="157">
        <v>3.6045000227168202</v>
      </c>
      <c r="N23" s="157">
        <v>0.27034049632493407</v>
      </c>
    </row>
    <row r="24" spans="1:68" s="141" customFormat="1" ht="3.75" customHeight="1" x14ac:dyDescent="0.3">
      <c r="A24" s="66"/>
      <c r="B24" s="254"/>
      <c r="C24" s="254"/>
      <c r="D24" s="254"/>
      <c r="E24" s="254"/>
      <c r="F24" s="254"/>
      <c r="G24" s="254"/>
      <c r="H24" s="230"/>
      <c r="I24" s="190"/>
      <c r="J24" s="190"/>
      <c r="K24" s="190"/>
      <c r="L24" s="191"/>
      <c r="M24" s="190"/>
      <c r="N24" s="190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</row>
    <row r="25" spans="1:68" s="141" customFormat="1" ht="15" customHeight="1" x14ac:dyDescent="0.3">
      <c r="A25" s="117" t="s">
        <v>109</v>
      </c>
      <c r="B25" s="238" t="s">
        <v>13</v>
      </c>
      <c r="C25" s="238" t="s">
        <v>13</v>
      </c>
      <c r="D25" s="238" t="s">
        <v>13</v>
      </c>
      <c r="E25" s="238" t="s">
        <v>13</v>
      </c>
      <c r="F25" s="238" t="s">
        <v>13</v>
      </c>
      <c r="G25" s="238" t="s">
        <v>13</v>
      </c>
      <c r="H25" s="231">
        <v>3.6045000226999999</v>
      </c>
      <c r="I25" s="176">
        <v>1.0129500432</v>
      </c>
      <c r="J25" s="176">
        <v>3.9754500854999999</v>
      </c>
      <c r="K25" s="176" t="s">
        <v>13</v>
      </c>
      <c r="L25" s="176">
        <f>SUM(L21:L23)</f>
        <v>8.5929001514000003</v>
      </c>
      <c r="M25" s="176" t="s">
        <v>13</v>
      </c>
      <c r="N25" s="177">
        <f>SUM(N21:N23)</f>
        <v>0.43164899607654661</v>
      </c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</row>
    <row r="26" spans="1:68" s="141" customFormat="1" ht="9" customHeight="1" x14ac:dyDescent="0.3">
      <c r="A26" s="66"/>
      <c r="B26" s="254"/>
      <c r="C26" s="254"/>
      <c r="D26" s="254"/>
      <c r="E26" s="254"/>
      <c r="F26" s="254"/>
      <c r="G26" s="254"/>
      <c r="H26" s="230"/>
      <c r="I26" s="197"/>
      <c r="J26" s="197"/>
      <c r="K26" s="197"/>
      <c r="L26" s="197"/>
      <c r="M26" s="197"/>
      <c r="N26" s="197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</row>
    <row r="27" spans="1:68" s="144" customFormat="1" ht="19.5" customHeight="1" x14ac:dyDescent="0.45">
      <c r="A27" s="274" t="s">
        <v>16</v>
      </c>
      <c r="B27" s="275"/>
      <c r="C27" s="275"/>
      <c r="D27" s="275"/>
      <c r="E27" s="275"/>
      <c r="F27" s="275"/>
      <c r="G27" s="275"/>
      <c r="H27" s="276"/>
      <c r="I27" s="261"/>
      <c r="J27" s="261"/>
      <c r="K27" s="261"/>
      <c r="L27" s="261"/>
      <c r="M27" s="261"/>
      <c r="N27" s="261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</row>
    <row r="28" spans="1:68" s="147" customFormat="1" ht="3.75" customHeight="1" x14ac:dyDescent="0.3">
      <c r="A28" s="51"/>
      <c r="B28" s="262"/>
      <c r="C28" s="262"/>
      <c r="D28" s="262"/>
      <c r="E28" s="262"/>
      <c r="F28" s="262"/>
      <c r="G28" s="262"/>
      <c r="H28" s="234"/>
      <c r="I28" s="263"/>
      <c r="J28" s="263"/>
      <c r="K28" s="263"/>
      <c r="L28" s="263"/>
      <c r="M28" s="263"/>
      <c r="N28" s="26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</row>
    <row r="29" spans="1:68" ht="13" x14ac:dyDescent="0.3">
      <c r="A29" s="210" t="s">
        <v>45</v>
      </c>
      <c r="B29" s="228" t="s">
        <v>13</v>
      </c>
      <c r="C29" s="228" t="s">
        <v>13</v>
      </c>
      <c r="D29" s="228">
        <v>3.9754500853999999</v>
      </c>
      <c r="E29" s="228" t="s">
        <v>13</v>
      </c>
      <c r="F29" s="228" t="s">
        <v>13</v>
      </c>
      <c r="G29" s="228" t="s">
        <v>13</v>
      </c>
      <c r="H29" s="228" t="s">
        <v>13</v>
      </c>
      <c r="I29" s="228" t="s">
        <v>13</v>
      </c>
      <c r="J29" s="228" t="s">
        <v>13</v>
      </c>
      <c r="K29" s="228" t="s">
        <v>13</v>
      </c>
      <c r="L29" s="189">
        <v>3.9754500854999999</v>
      </c>
      <c r="M29" s="157">
        <v>3.9754500854760408</v>
      </c>
      <c r="N29" s="157">
        <v>0.53271149820648134</v>
      </c>
    </row>
    <row r="30" spans="1:68" s="141" customFormat="1" ht="12.75" customHeight="1" x14ac:dyDescent="0.3">
      <c r="A30" s="210" t="s">
        <v>46</v>
      </c>
      <c r="B30" s="228" t="s">
        <v>13</v>
      </c>
      <c r="C30" s="228">
        <v>0.51719997360000003</v>
      </c>
      <c r="D30" s="228" t="s">
        <v>13</v>
      </c>
      <c r="E30" s="228" t="s">
        <v>13</v>
      </c>
      <c r="F30" s="228" t="s">
        <v>13</v>
      </c>
      <c r="G30" s="228" t="s">
        <v>13</v>
      </c>
      <c r="H30" s="228" t="s">
        <v>13</v>
      </c>
      <c r="I30" s="228" t="s">
        <v>13</v>
      </c>
      <c r="J30" s="228" t="s">
        <v>13</v>
      </c>
      <c r="K30" s="228" t="s">
        <v>13</v>
      </c>
      <c r="L30" s="189">
        <v>0.51719997360000003</v>
      </c>
      <c r="M30" s="157">
        <v>0.51719997357577085</v>
      </c>
      <c r="N30" s="157">
        <v>0.99302401393651962</v>
      </c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</row>
    <row r="31" spans="1:68" s="141" customFormat="1" ht="3.75" customHeight="1" x14ac:dyDescent="0.3">
      <c r="A31" s="66"/>
      <c r="B31" s="254"/>
      <c r="C31" s="254"/>
      <c r="D31" s="254"/>
      <c r="E31" s="254"/>
      <c r="F31" s="254"/>
      <c r="G31" s="254"/>
      <c r="H31" s="230"/>
      <c r="I31" s="190"/>
      <c r="J31" s="190"/>
      <c r="K31" s="190"/>
      <c r="L31" s="191"/>
      <c r="M31" s="190"/>
      <c r="N31" s="190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</row>
    <row r="32" spans="1:68" s="141" customFormat="1" ht="15" customHeight="1" x14ac:dyDescent="0.3">
      <c r="A32" s="117" t="s">
        <v>75</v>
      </c>
      <c r="B32" s="238" t="s">
        <v>13</v>
      </c>
      <c r="C32" s="238">
        <f>C30</f>
        <v>0.51719997360000003</v>
      </c>
      <c r="D32" s="238">
        <f>D29</f>
        <v>3.9754500853999999</v>
      </c>
      <c r="E32" s="238" t="s">
        <v>13</v>
      </c>
      <c r="F32" s="238" t="s">
        <v>13</v>
      </c>
      <c r="G32" s="238" t="s">
        <v>13</v>
      </c>
      <c r="H32" s="238" t="s">
        <v>13</v>
      </c>
      <c r="I32" s="238" t="s">
        <v>13</v>
      </c>
      <c r="J32" s="238" t="s">
        <v>13</v>
      </c>
      <c r="K32" s="238" t="s">
        <v>13</v>
      </c>
      <c r="L32" s="176">
        <f>SUM(L29:L30)</f>
        <v>4.4926500590999998</v>
      </c>
      <c r="M32" s="176" t="s">
        <v>13</v>
      </c>
      <c r="N32" s="177">
        <f>SUM(N29:N30)</f>
        <v>1.525735512143001</v>
      </c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</row>
    <row r="33" spans="1:14" s="139" customFormat="1" ht="9" customHeight="1" x14ac:dyDescent="0.3">
      <c r="A33" s="221"/>
      <c r="B33" s="264"/>
      <c r="C33" s="264"/>
      <c r="D33" s="264"/>
      <c r="E33" s="264"/>
      <c r="F33" s="264"/>
      <c r="G33" s="264"/>
      <c r="H33" s="235"/>
      <c r="I33" s="222"/>
      <c r="J33" s="222"/>
      <c r="K33" s="222"/>
      <c r="L33" s="222"/>
      <c r="M33" s="222"/>
      <c r="N33" s="222"/>
    </row>
    <row r="34" spans="1:14" s="139" customFormat="1" ht="18.5" x14ac:dyDescent="0.45">
      <c r="A34" s="220" t="s">
        <v>17</v>
      </c>
      <c r="B34" s="255"/>
      <c r="C34" s="255"/>
      <c r="D34" s="255"/>
      <c r="E34" s="255"/>
      <c r="F34" s="255"/>
      <c r="G34" s="255"/>
      <c r="H34" s="232"/>
      <c r="I34" s="256"/>
      <c r="J34" s="256"/>
      <c r="K34" s="257"/>
      <c r="L34" s="258"/>
      <c r="M34" s="258"/>
      <c r="N34" s="258"/>
    </row>
    <row r="35" spans="1:14" s="139" customFormat="1" ht="3.75" customHeight="1" x14ac:dyDescent="0.3">
      <c r="A35" s="145"/>
      <c r="B35" s="259"/>
      <c r="C35" s="259"/>
      <c r="D35" s="259"/>
      <c r="E35" s="259"/>
      <c r="F35" s="259"/>
      <c r="G35" s="259"/>
      <c r="H35" s="233"/>
      <c r="I35" s="260"/>
      <c r="J35" s="260"/>
      <c r="K35" s="260"/>
      <c r="L35" s="260"/>
      <c r="M35" s="260"/>
      <c r="N35" s="260"/>
    </row>
    <row r="36" spans="1:14" s="139" customFormat="1" ht="13" x14ac:dyDescent="0.3">
      <c r="A36" s="9" t="s">
        <v>47</v>
      </c>
      <c r="B36" s="237" t="s">
        <v>13</v>
      </c>
      <c r="C36" s="237" t="s">
        <v>13</v>
      </c>
      <c r="D36" s="237" t="s">
        <v>13</v>
      </c>
      <c r="E36" s="237" t="s">
        <v>13</v>
      </c>
      <c r="F36" s="237" t="s">
        <v>13</v>
      </c>
      <c r="G36" s="237" t="s">
        <v>13</v>
      </c>
      <c r="H36" s="237" t="s">
        <v>13</v>
      </c>
      <c r="I36" s="237" t="s">
        <v>13</v>
      </c>
      <c r="J36" s="237" t="s">
        <v>13</v>
      </c>
      <c r="K36" s="157">
        <v>3.2209500372000002</v>
      </c>
      <c r="L36" s="189">
        <v>3.2209500372000002</v>
      </c>
      <c r="M36" s="157">
        <v>3.2209500372409821</v>
      </c>
      <c r="N36" s="157">
        <v>4.5208499534055591E-2</v>
      </c>
    </row>
    <row r="37" spans="1:14" s="139" customFormat="1" ht="13" x14ac:dyDescent="0.3">
      <c r="A37" s="9" t="s">
        <v>48</v>
      </c>
      <c r="B37" s="237" t="s">
        <v>13</v>
      </c>
      <c r="C37" s="237" t="s">
        <v>13</v>
      </c>
      <c r="D37" s="237" t="s">
        <v>13</v>
      </c>
      <c r="E37" s="237" t="s">
        <v>13</v>
      </c>
      <c r="F37" s="237" t="s">
        <v>13</v>
      </c>
      <c r="G37" s="237" t="s">
        <v>13</v>
      </c>
      <c r="H37" s="237" t="s">
        <v>13</v>
      </c>
      <c r="I37" s="237" t="s">
        <v>13</v>
      </c>
      <c r="J37" s="237" t="s">
        <v>13</v>
      </c>
      <c r="K37" s="157">
        <v>2.9287500381</v>
      </c>
      <c r="L37" s="189">
        <v>2.9287500381</v>
      </c>
      <c r="M37" s="157">
        <v>2.9287500381469727</v>
      </c>
      <c r="N37" s="157">
        <v>1.480949972756207E-2</v>
      </c>
    </row>
    <row r="38" spans="1:14" s="139" customFormat="1" ht="3.75" customHeight="1" x14ac:dyDescent="0.3">
      <c r="A38" s="66"/>
      <c r="B38" s="254"/>
      <c r="C38" s="254"/>
      <c r="D38" s="254"/>
      <c r="E38" s="254"/>
      <c r="F38" s="254"/>
      <c r="G38" s="254"/>
      <c r="H38" s="254"/>
      <c r="I38" s="254"/>
      <c r="J38" s="254"/>
      <c r="K38" s="190"/>
      <c r="L38" s="191"/>
      <c r="M38" s="190"/>
      <c r="N38" s="190"/>
    </row>
    <row r="39" spans="1:14" s="139" customFormat="1" ht="15" customHeight="1" x14ac:dyDescent="0.3">
      <c r="A39" s="266" t="s">
        <v>49</v>
      </c>
      <c r="B39" s="267" t="s">
        <v>13</v>
      </c>
      <c r="C39" s="267" t="s">
        <v>13</v>
      </c>
      <c r="D39" s="267" t="s">
        <v>13</v>
      </c>
      <c r="E39" s="267" t="s">
        <v>13</v>
      </c>
      <c r="F39" s="267" t="s">
        <v>13</v>
      </c>
      <c r="G39" s="267" t="s">
        <v>13</v>
      </c>
      <c r="H39" s="267" t="s">
        <v>13</v>
      </c>
      <c r="I39" s="267" t="s">
        <v>13</v>
      </c>
      <c r="J39" s="267" t="s">
        <v>13</v>
      </c>
      <c r="K39" s="170">
        <v>6.1497000754000002</v>
      </c>
      <c r="L39" s="170">
        <v>44.6610006234</v>
      </c>
      <c r="M39" s="170" t="s">
        <v>13</v>
      </c>
      <c r="N39" s="170">
        <f>SUM(N36:N37)</f>
        <v>6.0017999261617661E-2</v>
      </c>
    </row>
    <row r="40" spans="1:14" s="139" customFormat="1" x14ac:dyDescent="0.25">
      <c r="B40" s="265"/>
      <c r="C40" s="265"/>
      <c r="D40" s="265"/>
      <c r="E40" s="265"/>
      <c r="F40" s="265"/>
      <c r="G40" s="265"/>
      <c r="H40" s="236"/>
      <c r="I40" s="265"/>
      <c r="J40" s="265"/>
      <c r="K40" s="265"/>
      <c r="L40" s="265"/>
      <c r="M40" s="265"/>
      <c r="N40" s="265"/>
    </row>
    <row r="41" spans="1:14" s="139" customFormat="1" x14ac:dyDescent="0.25">
      <c r="B41" s="252"/>
      <c r="C41" s="252"/>
      <c r="D41" s="252"/>
      <c r="E41" s="252"/>
      <c r="F41" s="252"/>
      <c r="G41" s="252"/>
      <c r="H41" s="253"/>
      <c r="I41" s="252"/>
      <c r="J41" s="252"/>
      <c r="K41" s="252"/>
      <c r="L41" s="252"/>
      <c r="M41" s="252"/>
      <c r="N41" s="252"/>
    </row>
    <row r="42" spans="1:14" s="139" customFormat="1" x14ac:dyDescent="0.25">
      <c r="B42" s="252"/>
      <c r="C42" s="252"/>
      <c r="D42" s="252"/>
      <c r="E42" s="252"/>
      <c r="F42" s="252"/>
      <c r="G42" s="252"/>
      <c r="H42" s="253"/>
      <c r="I42" s="252"/>
      <c r="J42" s="252"/>
      <c r="K42" s="252"/>
      <c r="L42" s="252"/>
      <c r="M42" s="252"/>
      <c r="N42" s="252"/>
    </row>
    <row r="43" spans="1:14" s="139" customFormat="1" x14ac:dyDescent="0.25">
      <c r="B43" s="252"/>
      <c r="C43" s="252"/>
      <c r="D43" s="252"/>
      <c r="E43" s="252"/>
      <c r="F43" s="252"/>
      <c r="G43" s="252"/>
      <c r="H43" s="253"/>
      <c r="I43" s="252"/>
      <c r="J43" s="252"/>
      <c r="K43" s="252"/>
      <c r="L43" s="252"/>
      <c r="M43" s="252"/>
      <c r="N43" s="252"/>
    </row>
    <row r="44" spans="1:14" s="139" customFormat="1" x14ac:dyDescent="0.25">
      <c r="B44" s="252"/>
      <c r="C44" s="252"/>
      <c r="D44" s="252"/>
      <c r="E44" s="252"/>
      <c r="F44" s="252"/>
      <c r="G44" s="252"/>
      <c r="H44" s="253"/>
      <c r="I44" s="252"/>
      <c r="J44" s="252"/>
      <c r="K44" s="252"/>
      <c r="L44" s="252"/>
      <c r="M44" s="252"/>
      <c r="N44" s="252"/>
    </row>
    <row r="45" spans="1:14" s="139" customFormat="1" x14ac:dyDescent="0.25">
      <c r="B45" s="252"/>
      <c r="C45" s="252"/>
      <c r="D45" s="252"/>
      <c r="E45" s="252"/>
      <c r="F45" s="252"/>
      <c r="G45" s="252"/>
      <c r="H45" s="253"/>
      <c r="I45" s="252"/>
      <c r="J45" s="252"/>
      <c r="K45" s="252"/>
      <c r="L45" s="252"/>
      <c r="M45" s="252"/>
      <c r="N45" s="252"/>
    </row>
    <row r="46" spans="1:14" s="139" customFormat="1" x14ac:dyDescent="0.25">
      <c r="B46" s="252"/>
      <c r="C46" s="252"/>
      <c r="D46" s="252"/>
      <c r="E46" s="252"/>
      <c r="F46" s="252"/>
      <c r="G46" s="252"/>
      <c r="H46" s="253"/>
      <c r="I46" s="252"/>
      <c r="J46" s="252"/>
      <c r="K46" s="252"/>
      <c r="L46" s="252"/>
      <c r="M46" s="252"/>
      <c r="N46" s="252"/>
    </row>
    <row r="47" spans="1:14" s="139" customFormat="1" x14ac:dyDescent="0.25">
      <c r="B47" s="252"/>
      <c r="C47" s="252"/>
      <c r="D47" s="252"/>
      <c r="E47" s="252"/>
      <c r="F47" s="252"/>
      <c r="G47" s="252"/>
      <c r="H47" s="253"/>
      <c r="I47" s="252"/>
      <c r="J47" s="252"/>
      <c r="K47" s="252"/>
      <c r="L47" s="252"/>
      <c r="M47" s="252"/>
      <c r="N47" s="252"/>
    </row>
    <row r="48" spans="1:14" s="139" customFormat="1" x14ac:dyDescent="0.25">
      <c r="B48" s="252"/>
      <c r="C48" s="252"/>
      <c r="D48" s="252"/>
      <c r="E48" s="252"/>
      <c r="F48" s="252"/>
      <c r="G48" s="252"/>
      <c r="H48" s="253"/>
      <c r="I48" s="252"/>
      <c r="J48" s="252"/>
      <c r="K48" s="252"/>
      <c r="L48" s="252"/>
      <c r="M48" s="252"/>
      <c r="N48" s="252"/>
    </row>
    <row r="49" spans="2:14" s="139" customFormat="1" x14ac:dyDescent="0.25">
      <c r="B49" s="252"/>
      <c r="C49" s="252"/>
      <c r="D49" s="252"/>
      <c r="E49" s="252"/>
      <c r="F49" s="252"/>
      <c r="G49" s="252"/>
      <c r="H49" s="253"/>
      <c r="I49" s="252"/>
      <c r="J49" s="252"/>
      <c r="K49" s="252"/>
      <c r="L49" s="252"/>
      <c r="M49" s="252"/>
      <c r="N49" s="252"/>
    </row>
    <row r="50" spans="2:14" s="139" customFormat="1" x14ac:dyDescent="0.25">
      <c r="B50" s="252"/>
      <c r="C50" s="252"/>
      <c r="D50" s="252"/>
      <c r="E50" s="252"/>
      <c r="F50" s="252"/>
      <c r="G50" s="252"/>
      <c r="H50" s="253"/>
      <c r="I50" s="252"/>
      <c r="J50" s="252"/>
      <c r="K50" s="252"/>
      <c r="L50" s="252"/>
      <c r="M50" s="252"/>
      <c r="N50" s="252"/>
    </row>
    <row r="51" spans="2:14" s="139" customFormat="1" x14ac:dyDescent="0.25">
      <c r="B51" s="252"/>
      <c r="C51" s="252"/>
      <c r="D51" s="252"/>
      <c r="E51" s="252"/>
      <c r="F51" s="252"/>
      <c r="G51" s="252"/>
      <c r="H51" s="253"/>
      <c r="I51" s="252"/>
      <c r="J51" s="252"/>
      <c r="K51" s="252"/>
      <c r="L51" s="252"/>
      <c r="M51" s="252"/>
      <c r="N51" s="252"/>
    </row>
    <row r="52" spans="2:14" s="139" customFormat="1" x14ac:dyDescent="0.25">
      <c r="B52" s="252"/>
      <c r="C52" s="252"/>
      <c r="D52" s="252"/>
      <c r="E52" s="252"/>
      <c r="F52" s="252"/>
      <c r="G52" s="252"/>
      <c r="H52" s="253"/>
      <c r="I52" s="252"/>
      <c r="J52" s="252"/>
      <c r="K52" s="252"/>
      <c r="L52" s="252"/>
      <c r="M52" s="252"/>
      <c r="N52" s="252"/>
    </row>
    <row r="53" spans="2:14" s="139" customFormat="1" x14ac:dyDescent="0.25">
      <c r="B53" s="252"/>
      <c r="C53" s="252"/>
      <c r="D53" s="252"/>
      <c r="E53" s="252"/>
      <c r="F53" s="252"/>
      <c r="G53" s="252"/>
      <c r="H53" s="253"/>
      <c r="I53" s="252"/>
      <c r="J53" s="252"/>
      <c r="K53" s="252"/>
      <c r="L53" s="252"/>
      <c r="M53" s="252"/>
      <c r="N53" s="252"/>
    </row>
    <row r="54" spans="2:14" s="139" customFormat="1" x14ac:dyDescent="0.25">
      <c r="B54" s="252"/>
      <c r="C54" s="252"/>
      <c r="D54" s="252"/>
      <c r="E54" s="252"/>
      <c r="F54" s="252"/>
      <c r="G54" s="252"/>
      <c r="H54" s="253"/>
      <c r="I54" s="252"/>
      <c r="J54" s="252"/>
      <c r="K54" s="252"/>
      <c r="L54" s="252"/>
      <c r="M54" s="252"/>
      <c r="N54" s="252"/>
    </row>
    <row r="55" spans="2:14" s="139" customFormat="1" x14ac:dyDescent="0.25">
      <c r="B55" s="252"/>
      <c r="C55" s="252"/>
      <c r="D55" s="252"/>
      <c r="E55" s="252"/>
      <c r="F55" s="252"/>
      <c r="G55" s="252"/>
      <c r="H55" s="253"/>
      <c r="I55" s="252"/>
      <c r="J55" s="252"/>
      <c r="K55" s="252"/>
      <c r="L55" s="252"/>
      <c r="M55" s="252"/>
      <c r="N55" s="252"/>
    </row>
    <row r="56" spans="2:14" s="139" customFormat="1" x14ac:dyDescent="0.25">
      <c r="B56" s="252"/>
      <c r="C56" s="252"/>
      <c r="D56" s="252"/>
      <c r="E56" s="252"/>
      <c r="F56" s="252"/>
      <c r="G56" s="252"/>
      <c r="H56" s="253"/>
      <c r="I56" s="252"/>
      <c r="J56" s="252"/>
      <c r="K56" s="252"/>
      <c r="L56" s="252"/>
      <c r="M56" s="252"/>
      <c r="N56" s="252"/>
    </row>
    <row r="57" spans="2:14" s="139" customFormat="1" x14ac:dyDescent="0.25">
      <c r="B57" s="252"/>
      <c r="C57" s="252"/>
      <c r="D57" s="252"/>
      <c r="E57" s="252"/>
      <c r="F57" s="252"/>
      <c r="G57" s="252"/>
      <c r="H57" s="253"/>
      <c r="I57" s="252"/>
      <c r="J57" s="252"/>
      <c r="K57" s="252"/>
      <c r="L57" s="252"/>
      <c r="M57" s="252"/>
      <c r="N57" s="252"/>
    </row>
    <row r="58" spans="2:14" s="139" customFormat="1" x14ac:dyDescent="0.25">
      <c r="B58" s="252"/>
      <c r="C58" s="252"/>
      <c r="D58" s="252"/>
      <c r="E58" s="252"/>
      <c r="F58" s="252"/>
      <c r="G58" s="252"/>
      <c r="H58" s="253"/>
      <c r="I58" s="252"/>
      <c r="J58" s="252"/>
      <c r="K58" s="252"/>
      <c r="L58" s="252"/>
      <c r="M58" s="252"/>
      <c r="N58" s="252"/>
    </row>
    <row r="59" spans="2:14" s="139" customFormat="1" x14ac:dyDescent="0.25">
      <c r="B59" s="252"/>
      <c r="C59" s="252"/>
      <c r="D59" s="252"/>
      <c r="E59" s="252"/>
      <c r="F59" s="252"/>
      <c r="G59" s="252"/>
      <c r="H59" s="253"/>
      <c r="I59" s="252"/>
      <c r="J59" s="252"/>
      <c r="K59" s="252"/>
      <c r="L59" s="252"/>
      <c r="M59" s="252"/>
      <c r="N59" s="252"/>
    </row>
    <row r="60" spans="2:14" s="139" customFormat="1" x14ac:dyDescent="0.25">
      <c r="B60" s="252"/>
      <c r="C60" s="252"/>
      <c r="D60" s="252"/>
      <c r="E60" s="252"/>
      <c r="F60" s="252"/>
      <c r="G60" s="252"/>
      <c r="H60" s="253"/>
      <c r="I60" s="252"/>
      <c r="J60" s="252"/>
      <c r="K60" s="252"/>
      <c r="L60" s="252"/>
      <c r="M60" s="252"/>
      <c r="N60" s="252"/>
    </row>
    <row r="61" spans="2:14" s="139" customFormat="1" x14ac:dyDescent="0.25">
      <c r="H61" s="236"/>
    </row>
    <row r="62" spans="2:14" s="139" customFormat="1" x14ac:dyDescent="0.25">
      <c r="H62" s="236"/>
    </row>
    <row r="63" spans="2:14" s="139" customFormat="1" x14ac:dyDescent="0.25">
      <c r="H63" s="236"/>
    </row>
    <row r="64" spans="2:14" s="139" customFormat="1" x14ac:dyDescent="0.25">
      <c r="H64" s="236"/>
    </row>
    <row r="65" spans="8:8" s="139" customFormat="1" x14ac:dyDescent="0.25">
      <c r="H65" s="236"/>
    </row>
    <row r="66" spans="8:8" s="139" customFormat="1" x14ac:dyDescent="0.25">
      <c r="H66" s="236"/>
    </row>
    <row r="67" spans="8:8" s="139" customFormat="1" x14ac:dyDescent="0.25">
      <c r="H67" s="236"/>
    </row>
    <row r="68" spans="8:8" s="139" customFormat="1" x14ac:dyDescent="0.25">
      <c r="H68" s="236"/>
    </row>
    <row r="69" spans="8:8" s="139" customFormat="1" x14ac:dyDescent="0.25">
      <c r="H69" s="236"/>
    </row>
    <row r="70" spans="8:8" s="139" customFormat="1" x14ac:dyDescent="0.25">
      <c r="H70" s="236"/>
    </row>
    <row r="71" spans="8:8" s="139" customFormat="1" x14ac:dyDescent="0.25">
      <c r="H71" s="236"/>
    </row>
    <row r="72" spans="8:8" s="139" customFormat="1" x14ac:dyDescent="0.25">
      <c r="H72" s="236"/>
    </row>
    <row r="73" spans="8:8" s="139" customFormat="1" x14ac:dyDescent="0.25">
      <c r="H73" s="236"/>
    </row>
    <row r="74" spans="8:8" s="139" customFormat="1" x14ac:dyDescent="0.25"/>
    <row r="75" spans="8:8" s="139" customFormat="1" x14ac:dyDescent="0.25"/>
    <row r="76" spans="8:8" s="139" customFormat="1" x14ac:dyDescent="0.25"/>
    <row r="77" spans="8:8" s="139" customFormat="1" x14ac:dyDescent="0.25"/>
    <row r="78" spans="8:8" s="139" customFormat="1" x14ac:dyDescent="0.25"/>
    <row r="79" spans="8:8" s="139" customFormat="1" x14ac:dyDescent="0.25"/>
    <row r="80" spans="8:8" s="139" customFormat="1" x14ac:dyDescent="0.25"/>
    <row r="81" s="139" customFormat="1" x14ac:dyDescent="0.25"/>
    <row r="82" s="139" customFormat="1" x14ac:dyDescent="0.25"/>
    <row r="83" s="139" customFormat="1" x14ac:dyDescent="0.25"/>
    <row r="84" s="139" customFormat="1" x14ac:dyDescent="0.25"/>
    <row r="85" s="139" customFormat="1" x14ac:dyDescent="0.25"/>
    <row r="86" s="139" customFormat="1" x14ac:dyDescent="0.25"/>
    <row r="87" s="139" customFormat="1" x14ac:dyDescent="0.25"/>
    <row r="88" s="139" customFormat="1" x14ac:dyDescent="0.25"/>
    <row r="89" s="139" customFormat="1" x14ac:dyDescent="0.25"/>
    <row r="90" s="139" customFormat="1" x14ac:dyDescent="0.25"/>
    <row r="91" s="139" customFormat="1" x14ac:dyDescent="0.25"/>
    <row r="92" s="139" customFormat="1" x14ac:dyDescent="0.25"/>
    <row r="93" s="139" customFormat="1" x14ac:dyDescent="0.25"/>
    <row r="94" s="139" customFormat="1" x14ac:dyDescent="0.25"/>
    <row r="95" s="139" customFormat="1" x14ac:dyDescent="0.25"/>
    <row r="96" s="139" customFormat="1" x14ac:dyDescent="0.25"/>
    <row r="97" s="139" customFormat="1" x14ac:dyDescent="0.25"/>
    <row r="98" s="139" customFormat="1" x14ac:dyDescent="0.25"/>
    <row r="99" s="139" customFormat="1" x14ac:dyDescent="0.25"/>
    <row r="100" s="139" customFormat="1" x14ac:dyDescent="0.25"/>
    <row r="101" s="139" customFormat="1" x14ac:dyDescent="0.25"/>
    <row r="102" s="139" customFormat="1" x14ac:dyDescent="0.25"/>
    <row r="103" s="139" customFormat="1" x14ac:dyDescent="0.25"/>
    <row r="104" s="139" customFormat="1" x14ac:dyDescent="0.25"/>
    <row r="105" s="139" customFormat="1" x14ac:dyDescent="0.25"/>
    <row r="106" s="139" customFormat="1" x14ac:dyDescent="0.25"/>
    <row r="107" s="139" customFormat="1" x14ac:dyDescent="0.25"/>
    <row r="108" s="139" customFormat="1" x14ac:dyDescent="0.25"/>
    <row r="109" s="139" customFormat="1" x14ac:dyDescent="0.25"/>
    <row r="110" s="139" customFormat="1" x14ac:dyDescent="0.25"/>
    <row r="111" s="139" customFormat="1" x14ac:dyDescent="0.25"/>
    <row r="112" s="139" customFormat="1" x14ac:dyDescent="0.25"/>
    <row r="113" s="139" customFormat="1" x14ac:dyDescent="0.25"/>
    <row r="114" s="139" customFormat="1" x14ac:dyDescent="0.25"/>
    <row r="115" s="139" customFormat="1" x14ac:dyDescent="0.25"/>
    <row r="116" s="139" customFormat="1" x14ac:dyDescent="0.25"/>
    <row r="117" s="139" customFormat="1" x14ac:dyDescent="0.25"/>
    <row r="118" s="139" customFormat="1" x14ac:dyDescent="0.25"/>
    <row r="119" s="139" customFormat="1" x14ac:dyDescent="0.25"/>
    <row r="120" s="139" customFormat="1" x14ac:dyDescent="0.25"/>
    <row r="121" s="139" customFormat="1" x14ac:dyDescent="0.25"/>
    <row r="122" s="139" customFormat="1" x14ac:dyDescent="0.25"/>
    <row r="123" s="139" customFormat="1" x14ac:dyDescent="0.25"/>
    <row r="124" s="139" customFormat="1" x14ac:dyDescent="0.25"/>
    <row r="125" s="139" customFormat="1" x14ac:dyDescent="0.25"/>
    <row r="126" s="139" customFormat="1" x14ac:dyDescent="0.25"/>
    <row r="127" s="139" customFormat="1" x14ac:dyDescent="0.25"/>
    <row r="128" s="139" customFormat="1" x14ac:dyDescent="0.25"/>
    <row r="129" s="139" customFormat="1" x14ac:dyDescent="0.25"/>
    <row r="130" s="139" customFormat="1" x14ac:dyDescent="0.25"/>
    <row r="131" s="139" customFormat="1" x14ac:dyDescent="0.25"/>
    <row r="132" s="139" customFormat="1" x14ac:dyDescent="0.25"/>
    <row r="133" s="139" customFormat="1" x14ac:dyDescent="0.25"/>
    <row r="134" s="139" customFormat="1" x14ac:dyDescent="0.25"/>
  </sheetData>
  <mergeCells count="1">
    <mergeCell ref="B3:K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I126"/>
  <sheetViews>
    <sheetView showGridLines="0" topLeftCell="A27" workbookViewId="0"/>
  </sheetViews>
  <sheetFormatPr defaultColWidth="9.1796875" defaultRowHeight="12.5" x14ac:dyDescent="0.25"/>
  <cols>
    <col min="1" max="1" width="40.7265625" style="140" customWidth="1"/>
    <col min="2" max="11" width="9.6328125" style="140" customWidth="1"/>
    <col min="12" max="13" width="9.7265625" style="140" customWidth="1"/>
    <col min="14" max="14" width="9" style="140" customWidth="1"/>
    <col min="15" max="61" width="12.7265625" style="139" customWidth="1"/>
    <col min="62" max="65" width="12.7265625" style="140" customWidth="1"/>
    <col min="66" max="16384" width="9.1796875" style="140"/>
  </cols>
  <sheetData>
    <row r="1" spans="1:61" s="136" customFormat="1" ht="15" customHeight="1" x14ac:dyDescent="0.35">
      <c r="A1" s="65" t="s">
        <v>128</v>
      </c>
    </row>
    <row r="2" spans="1:61" s="137" customFormat="1" ht="15" customHeight="1" x14ac:dyDescent="0.25">
      <c r="A2" s="68"/>
    </row>
    <row r="3" spans="1:61" s="137" customFormat="1" ht="15" customHeight="1" x14ac:dyDescent="0.25">
      <c r="A3" s="135"/>
      <c r="B3" s="283" t="s">
        <v>57</v>
      </c>
      <c r="C3" s="283"/>
      <c r="D3" s="283"/>
      <c r="E3" s="283"/>
      <c r="F3" s="283"/>
      <c r="G3" s="283"/>
      <c r="H3" s="283"/>
      <c r="I3" s="283"/>
      <c r="J3" s="283"/>
      <c r="K3" s="283"/>
      <c r="L3" s="138"/>
      <c r="M3" s="138"/>
      <c r="N3" s="138"/>
    </row>
    <row r="4" spans="1:61" s="137" customFormat="1" ht="6" customHeight="1" x14ac:dyDescent="0.25">
      <c r="A4" s="135"/>
      <c r="L4" s="138"/>
      <c r="M4" s="138"/>
      <c r="N4" s="138"/>
    </row>
    <row r="5" spans="1:61" s="6" customFormat="1" ht="44.5" customHeight="1" thickBot="1" x14ac:dyDescent="0.35">
      <c r="A5" s="59" t="s">
        <v>29</v>
      </c>
      <c r="B5" s="12" t="s">
        <v>58</v>
      </c>
      <c r="C5" s="12" t="s">
        <v>63</v>
      </c>
      <c r="D5" s="12" t="s">
        <v>59</v>
      </c>
      <c r="E5" s="12" t="s">
        <v>66</v>
      </c>
      <c r="F5" s="12" t="s">
        <v>127</v>
      </c>
      <c r="G5" s="12" t="s">
        <v>67</v>
      </c>
      <c r="H5" s="12" t="s">
        <v>68</v>
      </c>
      <c r="I5" s="12" t="s">
        <v>69</v>
      </c>
      <c r="J5" s="12" t="s">
        <v>95</v>
      </c>
      <c r="K5" s="12" t="s">
        <v>98</v>
      </c>
      <c r="L5" s="12" t="s">
        <v>30</v>
      </c>
      <c r="M5" s="12" t="s">
        <v>61</v>
      </c>
      <c r="N5" s="12" t="s">
        <v>62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 t="s">
        <v>97</v>
      </c>
      <c r="BI5" s="20"/>
    </row>
    <row r="6" spans="1:61" s="51" customFormat="1" ht="6" customHeight="1" thickTop="1" x14ac:dyDescent="0.3"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20"/>
    </row>
    <row r="7" spans="1:61" s="144" customFormat="1" ht="19.5" customHeight="1" x14ac:dyDescent="0.45">
      <c r="A7" s="125" t="s">
        <v>15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</row>
    <row r="8" spans="1:61" s="147" customFormat="1" ht="3.75" customHeight="1" x14ac:dyDescent="0.3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</row>
    <row r="9" spans="1:61" ht="13" x14ac:dyDescent="0.3">
      <c r="A9" s="9" t="s">
        <v>31</v>
      </c>
      <c r="B9" s="162" t="s">
        <v>13</v>
      </c>
      <c r="C9" s="162">
        <v>0.19439999760000001</v>
      </c>
      <c r="D9" s="162" t="s">
        <v>13</v>
      </c>
      <c r="E9" s="162">
        <v>7.5</v>
      </c>
      <c r="F9" s="162" t="s">
        <v>13</v>
      </c>
      <c r="G9" s="162" t="s">
        <v>13</v>
      </c>
      <c r="H9" s="162" t="s">
        <v>13</v>
      </c>
      <c r="I9" s="162" t="s">
        <v>13</v>
      </c>
      <c r="J9" s="162" t="s">
        <v>13</v>
      </c>
      <c r="K9" s="162" t="s">
        <v>13</v>
      </c>
      <c r="L9" s="163">
        <v>7.6943999975999997</v>
      </c>
      <c r="M9" s="162">
        <v>7.6943999975919724</v>
      </c>
      <c r="N9" s="162">
        <v>1.9235999993979931</v>
      </c>
    </row>
    <row r="10" spans="1:61" ht="13" x14ac:dyDescent="0.3">
      <c r="A10" s="9" t="s">
        <v>32</v>
      </c>
      <c r="B10" s="162" t="s">
        <v>13</v>
      </c>
      <c r="C10" s="162" t="s">
        <v>13</v>
      </c>
      <c r="D10" s="162" t="s">
        <v>13</v>
      </c>
      <c r="E10" s="162">
        <v>7.5</v>
      </c>
      <c r="F10" s="162" t="s">
        <v>13</v>
      </c>
      <c r="G10" s="162" t="s">
        <v>13</v>
      </c>
      <c r="H10" s="162" t="s">
        <v>13</v>
      </c>
      <c r="I10" s="162" t="s">
        <v>13</v>
      </c>
      <c r="J10" s="162" t="s">
        <v>13</v>
      </c>
      <c r="K10" s="162" t="s">
        <v>13</v>
      </c>
      <c r="L10" s="163">
        <v>7.5</v>
      </c>
      <c r="M10" s="162">
        <v>7.5</v>
      </c>
      <c r="N10" s="162">
        <v>3.757500171661377</v>
      </c>
    </row>
    <row r="11" spans="1:61" ht="13" x14ac:dyDescent="0.3">
      <c r="A11" s="9" t="s">
        <v>34</v>
      </c>
      <c r="B11" s="162">
        <v>7.5</v>
      </c>
      <c r="C11" s="162" t="s">
        <v>13</v>
      </c>
      <c r="D11" s="162" t="s">
        <v>13</v>
      </c>
      <c r="E11" s="162" t="s">
        <v>13</v>
      </c>
      <c r="F11" s="162" t="s">
        <v>13</v>
      </c>
      <c r="G11" s="162" t="s">
        <v>13</v>
      </c>
      <c r="H11" s="162" t="s">
        <v>13</v>
      </c>
      <c r="I11" s="162" t="s">
        <v>13</v>
      </c>
      <c r="J11" s="162" t="s">
        <v>13</v>
      </c>
      <c r="K11" s="162" t="s">
        <v>13</v>
      </c>
      <c r="L11" s="163">
        <v>7.5</v>
      </c>
      <c r="M11" s="162">
        <v>7.5</v>
      </c>
      <c r="N11" s="162">
        <v>2.34375</v>
      </c>
    </row>
    <row r="12" spans="1:61" ht="13" x14ac:dyDescent="0.3">
      <c r="A12" s="9" t="s">
        <v>35</v>
      </c>
      <c r="B12" s="162" t="s">
        <v>13</v>
      </c>
      <c r="C12" s="162" t="s">
        <v>13</v>
      </c>
      <c r="D12" s="162">
        <v>7.5</v>
      </c>
      <c r="E12" s="162" t="s">
        <v>13</v>
      </c>
      <c r="F12" s="162" t="s">
        <v>13</v>
      </c>
      <c r="G12" s="162" t="s">
        <v>13</v>
      </c>
      <c r="H12" s="162" t="s">
        <v>13</v>
      </c>
      <c r="I12" s="162" t="s">
        <v>13</v>
      </c>
      <c r="J12" s="162" t="s">
        <v>13</v>
      </c>
      <c r="K12" s="162" t="s">
        <v>13</v>
      </c>
      <c r="L12" s="163">
        <v>7.5</v>
      </c>
      <c r="M12" s="162">
        <v>7.5</v>
      </c>
      <c r="N12" s="162">
        <v>1.3499999046325684</v>
      </c>
    </row>
    <row r="13" spans="1:61" ht="13" x14ac:dyDescent="0.3">
      <c r="A13" s="9" t="s">
        <v>36</v>
      </c>
      <c r="B13" s="162">
        <v>7.5</v>
      </c>
      <c r="C13" s="162" t="s">
        <v>13</v>
      </c>
      <c r="D13" s="162" t="s">
        <v>13</v>
      </c>
      <c r="E13" s="162" t="s">
        <v>13</v>
      </c>
      <c r="F13" s="162" t="s">
        <v>13</v>
      </c>
      <c r="G13" s="162" t="s">
        <v>13</v>
      </c>
      <c r="H13" s="162" t="s">
        <v>13</v>
      </c>
      <c r="I13" s="162" t="s">
        <v>13</v>
      </c>
      <c r="J13" s="162" t="s">
        <v>13</v>
      </c>
      <c r="K13" s="162" t="s">
        <v>13</v>
      </c>
      <c r="L13" s="163">
        <v>7.5</v>
      </c>
      <c r="M13" s="162">
        <v>7.5</v>
      </c>
      <c r="N13" s="162">
        <v>2.8125</v>
      </c>
    </row>
    <row r="14" spans="1:61" ht="13" x14ac:dyDescent="0.3">
      <c r="A14" s="9" t="s">
        <v>38</v>
      </c>
      <c r="B14" s="162" t="s">
        <v>13</v>
      </c>
      <c r="C14" s="162" t="s">
        <v>13</v>
      </c>
      <c r="D14" s="162">
        <v>7.5</v>
      </c>
      <c r="E14" s="162" t="s">
        <v>13</v>
      </c>
      <c r="F14" s="162" t="s">
        <v>13</v>
      </c>
      <c r="G14" s="162" t="s">
        <v>13</v>
      </c>
      <c r="H14" s="162" t="s">
        <v>13</v>
      </c>
      <c r="I14" s="162" t="s">
        <v>13</v>
      </c>
      <c r="J14" s="162" t="s">
        <v>13</v>
      </c>
      <c r="K14" s="162" t="s">
        <v>13</v>
      </c>
      <c r="L14" s="163">
        <v>7.5</v>
      </c>
      <c r="M14" s="162">
        <v>7.5</v>
      </c>
      <c r="N14" s="162">
        <v>9.4500007629394531</v>
      </c>
    </row>
    <row r="15" spans="1:61" ht="13" x14ac:dyDescent="0.3">
      <c r="A15" s="9" t="s">
        <v>39</v>
      </c>
      <c r="B15" s="162" t="s">
        <v>13</v>
      </c>
      <c r="C15" s="162" t="s">
        <v>13</v>
      </c>
      <c r="D15" s="162">
        <v>7.5</v>
      </c>
      <c r="E15" s="162" t="s">
        <v>13</v>
      </c>
      <c r="F15" s="162" t="s">
        <v>13</v>
      </c>
      <c r="G15" s="162" t="s">
        <v>13</v>
      </c>
      <c r="H15" s="162" t="s">
        <v>13</v>
      </c>
      <c r="I15" s="162" t="s">
        <v>13</v>
      </c>
      <c r="J15" s="162" t="s">
        <v>13</v>
      </c>
      <c r="K15" s="162" t="s">
        <v>13</v>
      </c>
      <c r="L15" s="163">
        <v>7.5</v>
      </c>
      <c r="M15" s="162">
        <v>7.5</v>
      </c>
      <c r="N15" s="162">
        <v>1.125</v>
      </c>
    </row>
    <row r="16" spans="1:61" s="141" customFormat="1" ht="3.75" customHeight="1" x14ac:dyDescent="0.3">
      <c r="A16" s="66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3"/>
      <c r="M16" s="182"/>
      <c r="N16" s="182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</row>
    <row r="17" spans="1:61" s="141" customFormat="1" ht="15" customHeight="1" x14ac:dyDescent="0.3">
      <c r="A17" s="117" t="s">
        <v>41</v>
      </c>
      <c r="B17" s="184">
        <f>SUM(B9:B15)</f>
        <v>15</v>
      </c>
      <c r="C17" s="184">
        <f t="shared" ref="C17:E17" si="0">SUM(C9:C15)</f>
        <v>0.19439999760000001</v>
      </c>
      <c r="D17" s="184">
        <f t="shared" si="0"/>
        <v>22.5</v>
      </c>
      <c r="E17" s="184">
        <f t="shared" si="0"/>
        <v>15</v>
      </c>
      <c r="F17" s="184" t="s">
        <v>13</v>
      </c>
      <c r="G17" s="184" t="s">
        <v>13</v>
      </c>
      <c r="H17" s="184" t="s">
        <v>13</v>
      </c>
      <c r="I17" s="184" t="s">
        <v>13</v>
      </c>
      <c r="J17" s="184" t="s">
        <v>13</v>
      </c>
      <c r="K17" s="184" t="s">
        <v>13</v>
      </c>
      <c r="L17" s="184">
        <f>SUM(L9:L15)</f>
        <v>52.694399997600001</v>
      </c>
      <c r="M17" s="184" t="s">
        <v>13</v>
      </c>
      <c r="N17" s="185">
        <f>SUM(N9:N15)</f>
        <v>22.762350838631392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</row>
    <row r="18" spans="1:61" s="141" customFormat="1" ht="9" customHeight="1" x14ac:dyDescent="0.3">
      <c r="A18" s="6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</row>
    <row r="19" spans="1:61" s="144" customFormat="1" ht="19.5" customHeight="1" x14ac:dyDescent="0.45">
      <c r="A19" s="125" t="s">
        <v>72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7" customFormat="1" ht="3.75" customHeight="1" x14ac:dyDescent="0.3">
      <c r="A20" s="145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</row>
    <row r="21" spans="1:61" ht="13" x14ac:dyDescent="0.3">
      <c r="A21" s="9" t="s">
        <v>86</v>
      </c>
      <c r="B21" s="162" t="s">
        <v>13</v>
      </c>
      <c r="C21" s="162" t="s">
        <v>13</v>
      </c>
      <c r="D21" s="162" t="s">
        <v>13</v>
      </c>
      <c r="E21" s="162" t="s">
        <v>13</v>
      </c>
      <c r="F21" s="162">
        <v>7.5</v>
      </c>
      <c r="G21" s="162" t="s">
        <v>13</v>
      </c>
      <c r="H21" s="162" t="s">
        <v>13</v>
      </c>
      <c r="I21" s="162" t="s">
        <v>13</v>
      </c>
      <c r="J21" s="162"/>
      <c r="K21" s="162" t="s">
        <v>13</v>
      </c>
      <c r="L21" s="163">
        <v>7.5</v>
      </c>
      <c r="M21" s="162">
        <v>7.5</v>
      </c>
      <c r="N21" s="162">
        <v>5.25</v>
      </c>
    </row>
    <row r="22" spans="1:61" s="141" customFormat="1" ht="3.75" customHeight="1" x14ac:dyDescent="0.3">
      <c r="A22" s="66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3"/>
      <c r="M22" s="182"/>
      <c r="N22" s="182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41" customFormat="1" ht="15" customHeight="1" x14ac:dyDescent="0.3">
      <c r="A23" s="117" t="s">
        <v>87</v>
      </c>
      <c r="B23" s="184" t="s">
        <v>13</v>
      </c>
      <c r="C23" s="184" t="s">
        <v>13</v>
      </c>
      <c r="D23" s="184" t="s">
        <v>13</v>
      </c>
      <c r="E23" s="184" t="s">
        <v>13</v>
      </c>
      <c r="F23" s="184">
        <v>7.5</v>
      </c>
      <c r="G23" s="184" t="s">
        <v>13</v>
      </c>
      <c r="H23" s="184" t="s">
        <v>13</v>
      </c>
      <c r="I23" s="184" t="s">
        <v>13</v>
      </c>
      <c r="J23" s="184"/>
      <c r="K23" s="184" t="s">
        <v>13</v>
      </c>
      <c r="L23" s="184">
        <v>7.5</v>
      </c>
      <c r="M23" s="184" t="s">
        <v>13</v>
      </c>
      <c r="N23" s="185">
        <v>5.25</v>
      </c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4" spans="1:61" s="141" customFormat="1" ht="9" customHeight="1" x14ac:dyDescent="0.3">
      <c r="A24" s="6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</row>
    <row r="25" spans="1:61" s="144" customFormat="1" ht="19.5" customHeight="1" x14ac:dyDescent="0.45">
      <c r="A25" s="125" t="s">
        <v>73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</row>
    <row r="26" spans="1:61" s="147" customFormat="1" ht="3.75" customHeight="1" x14ac:dyDescent="0.3">
      <c r="A26" s="145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</row>
    <row r="27" spans="1:61" ht="13" x14ac:dyDescent="0.3">
      <c r="A27" s="9" t="s">
        <v>42</v>
      </c>
      <c r="B27" s="162" t="s">
        <v>13</v>
      </c>
      <c r="C27" s="162" t="s">
        <v>13</v>
      </c>
      <c r="D27" s="162" t="s">
        <v>13</v>
      </c>
      <c r="E27" s="162" t="s">
        <v>13</v>
      </c>
      <c r="F27" s="162" t="s">
        <v>13</v>
      </c>
      <c r="G27" s="162" t="s">
        <v>13</v>
      </c>
      <c r="H27" s="162">
        <v>7.5</v>
      </c>
      <c r="I27" s="162" t="s">
        <v>13</v>
      </c>
      <c r="J27" s="162" t="s">
        <v>13</v>
      </c>
      <c r="K27" s="162" t="s">
        <v>13</v>
      </c>
      <c r="L27" s="163">
        <v>7.5</v>
      </c>
      <c r="M27" s="162">
        <v>7.5</v>
      </c>
      <c r="N27" s="162">
        <v>0.19124999642372131</v>
      </c>
    </row>
    <row r="28" spans="1:61" ht="13" x14ac:dyDescent="0.3">
      <c r="A28" s="9" t="s">
        <v>89</v>
      </c>
      <c r="B28" s="162" t="s">
        <v>13</v>
      </c>
      <c r="C28" s="162" t="s">
        <v>13</v>
      </c>
      <c r="D28" s="162" t="s">
        <v>13</v>
      </c>
      <c r="E28" s="162" t="s">
        <v>13</v>
      </c>
      <c r="F28" s="162" t="s">
        <v>13</v>
      </c>
      <c r="G28" s="162" t="s">
        <v>13</v>
      </c>
      <c r="H28" s="162" t="s">
        <v>13</v>
      </c>
      <c r="I28" s="162" t="s">
        <v>13</v>
      </c>
      <c r="J28" s="162">
        <v>0.19439999760000001</v>
      </c>
      <c r="K28" s="162" t="s">
        <v>13</v>
      </c>
      <c r="L28" s="163">
        <v>0.19439999760000001</v>
      </c>
      <c r="M28" s="162">
        <v>0.19439999759197235</v>
      </c>
      <c r="N28" s="162">
        <v>1.4579999260604382E-3</v>
      </c>
    </row>
    <row r="29" spans="1:61" ht="13" x14ac:dyDescent="0.3">
      <c r="A29" s="9" t="s">
        <v>43</v>
      </c>
      <c r="B29" s="162" t="s">
        <v>13</v>
      </c>
      <c r="C29" s="162" t="s">
        <v>13</v>
      </c>
      <c r="D29" s="162" t="s">
        <v>13</v>
      </c>
      <c r="E29" s="162" t="s">
        <v>13</v>
      </c>
      <c r="F29" s="162" t="s">
        <v>13</v>
      </c>
      <c r="G29" s="162" t="s">
        <v>13</v>
      </c>
      <c r="H29" s="162" t="s">
        <v>13</v>
      </c>
      <c r="I29" s="162">
        <v>7.5</v>
      </c>
      <c r="J29" s="162" t="s">
        <v>13</v>
      </c>
      <c r="K29" s="162" t="s">
        <v>13</v>
      </c>
      <c r="L29" s="163">
        <v>7.5</v>
      </c>
      <c r="M29" s="162">
        <v>7.5</v>
      </c>
      <c r="N29" s="162">
        <v>0.54000002145767212</v>
      </c>
    </row>
    <row r="30" spans="1:61" ht="13" x14ac:dyDescent="0.3">
      <c r="A30" s="9" t="s">
        <v>44</v>
      </c>
      <c r="B30" s="162" t="s">
        <v>13</v>
      </c>
      <c r="C30" s="162" t="s">
        <v>13</v>
      </c>
      <c r="D30" s="162" t="s">
        <v>13</v>
      </c>
      <c r="E30" s="162" t="s">
        <v>13</v>
      </c>
      <c r="F30" s="162" t="s">
        <v>13</v>
      </c>
      <c r="G30" s="162">
        <v>7.5</v>
      </c>
      <c r="H30" s="162" t="s">
        <v>13</v>
      </c>
      <c r="I30" s="162" t="s">
        <v>13</v>
      </c>
      <c r="J30" s="162" t="s">
        <v>13</v>
      </c>
      <c r="K30" s="162" t="s">
        <v>13</v>
      </c>
      <c r="L30" s="163">
        <v>7.5</v>
      </c>
      <c r="M30" s="162">
        <v>7.5</v>
      </c>
      <c r="N30" s="162">
        <v>0.5625</v>
      </c>
    </row>
    <row r="31" spans="1:61" s="141" customFormat="1" ht="3.75" customHeight="1" x14ac:dyDescent="0.3">
      <c r="A31" s="66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3"/>
      <c r="M31" s="182"/>
      <c r="N31" s="182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</row>
    <row r="32" spans="1:61" s="141" customFormat="1" ht="15" customHeight="1" x14ac:dyDescent="0.3">
      <c r="A32" s="117" t="s">
        <v>109</v>
      </c>
      <c r="B32" s="184" t="s">
        <v>13</v>
      </c>
      <c r="C32" s="184" t="s">
        <v>13</v>
      </c>
      <c r="D32" s="184" t="s">
        <v>13</v>
      </c>
      <c r="E32" s="184" t="s">
        <v>13</v>
      </c>
      <c r="F32" s="184" t="s">
        <v>13</v>
      </c>
      <c r="G32" s="184">
        <f>SUM(G27:G30)</f>
        <v>7.5</v>
      </c>
      <c r="H32" s="184">
        <f t="shared" ref="H32:J32" si="1">SUM(H27:H30)</f>
        <v>7.5</v>
      </c>
      <c r="I32" s="184">
        <f t="shared" si="1"/>
        <v>7.5</v>
      </c>
      <c r="J32" s="184">
        <f t="shared" si="1"/>
        <v>0.19439999760000001</v>
      </c>
      <c r="K32" s="184" t="s">
        <v>13</v>
      </c>
      <c r="L32" s="184">
        <f>SUM(L27:L30)</f>
        <v>22.694399997600001</v>
      </c>
      <c r="M32" s="184" t="s">
        <v>13</v>
      </c>
      <c r="N32" s="185">
        <f>SUM(N27:N30)</f>
        <v>1.2952080178074539</v>
      </c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</row>
    <row r="33" spans="1:14" s="139" customFormat="1" ht="9" customHeight="1" x14ac:dyDescent="0.25"/>
    <row r="34" spans="1:14" s="139" customFormat="1" ht="18.5" x14ac:dyDescent="0.45">
      <c r="A34" s="125" t="s">
        <v>16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</row>
    <row r="35" spans="1:14" s="139" customFormat="1" ht="3.75" customHeight="1" x14ac:dyDescent="0.3">
      <c r="A35" s="145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</row>
    <row r="36" spans="1:14" s="139" customFormat="1" ht="13" x14ac:dyDescent="0.3">
      <c r="A36" s="210" t="s">
        <v>45</v>
      </c>
      <c r="B36" s="162">
        <v>7.5</v>
      </c>
      <c r="C36" s="162" t="s">
        <v>13</v>
      </c>
      <c r="D36" s="162" t="s">
        <v>13</v>
      </c>
      <c r="E36" s="162" t="s">
        <v>13</v>
      </c>
      <c r="F36" s="162" t="s">
        <v>13</v>
      </c>
      <c r="G36" s="162" t="s">
        <v>13</v>
      </c>
      <c r="H36" s="162" t="s">
        <v>13</v>
      </c>
      <c r="I36" s="162" t="s">
        <v>13</v>
      </c>
      <c r="J36" s="162" t="s">
        <v>13</v>
      </c>
      <c r="K36" s="162" t="s">
        <v>13</v>
      </c>
      <c r="L36" s="163">
        <v>7.5</v>
      </c>
      <c r="M36" s="162">
        <v>7.5</v>
      </c>
      <c r="N36" s="162">
        <v>0.50249999761581421</v>
      </c>
    </row>
    <row r="37" spans="1:14" s="139" customFormat="1" ht="13" x14ac:dyDescent="0.3">
      <c r="A37" s="270" t="s">
        <v>46</v>
      </c>
      <c r="B37" s="268">
        <v>7.5793500021</v>
      </c>
      <c r="C37" s="268" t="s">
        <v>13</v>
      </c>
      <c r="D37" s="268" t="s">
        <v>13</v>
      </c>
      <c r="E37" s="268" t="s">
        <v>13</v>
      </c>
      <c r="F37" s="268" t="s">
        <v>13</v>
      </c>
      <c r="G37" s="268" t="s">
        <v>13</v>
      </c>
      <c r="H37" s="268" t="s">
        <v>13</v>
      </c>
      <c r="I37" s="268" t="s">
        <v>13</v>
      </c>
      <c r="J37" s="268" t="s">
        <v>13</v>
      </c>
      <c r="K37" s="268" t="s">
        <v>13</v>
      </c>
      <c r="L37" s="269">
        <v>7.5793500021</v>
      </c>
      <c r="M37" s="268">
        <v>7.5793500021100044</v>
      </c>
      <c r="N37" s="268">
        <v>0.63235199451446533</v>
      </c>
    </row>
    <row r="38" spans="1:14" s="139" customFormat="1" ht="3.75" customHeight="1" x14ac:dyDescent="0.3">
      <c r="A38" s="66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3"/>
      <c r="M38" s="182"/>
      <c r="N38" s="182"/>
    </row>
    <row r="39" spans="1:14" s="139" customFormat="1" ht="13" x14ac:dyDescent="0.3">
      <c r="A39" s="117" t="s">
        <v>87</v>
      </c>
      <c r="B39" s="184">
        <f>SUM(B36:B37)</f>
        <v>15.0793500021</v>
      </c>
      <c r="C39" s="184" t="s">
        <v>13</v>
      </c>
      <c r="D39" s="184" t="s">
        <v>13</v>
      </c>
      <c r="E39" s="184" t="s">
        <v>13</v>
      </c>
      <c r="F39" s="184" t="s">
        <v>13</v>
      </c>
      <c r="G39" s="184" t="s">
        <v>13</v>
      </c>
      <c r="H39" s="184" t="s">
        <v>13</v>
      </c>
      <c r="I39" s="184" t="s">
        <v>13</v>
      </c>
      <c r="J39" s="184" t="s">
        <v>13</v>
      </c>
      <c r="K39" s="184" t="s">
        <v>13</v>
      </c>
      <c r="L39" s="184">
        <f>SUM(L36:L37)</f>
        <v>15.0793500021</v>
      </c>
      <c r="M39" s="184" t="s">
        <v>13</v>
      </c>
      <c r="N39" s="185">
        <f>SUM(N36:N37)</f>
        <v>1.1348519921302795</v>
      </c>
    </row>
    <row r="40" spans="1:14" s="139" customFormat="1" ht="9" customHeight="1" x14ac:dyDescent="0.25"/>
    <row r="41" spans="1:14" s="139" customFormat="1" ht="18.5" x14ac:dyDescent="0.45">
      <c r="A41" s="125" t="s">
        <v>74</v>
      </c>
    </row>
    <row r="42" spans="1:14" s="139" customFormat="1" ht="3.75" customHeight="1" x14ac:dyDescent="0.3">
      <c r="A42" s="145"/>
    </row>
    <row r="43" spans="1:14" s="139" customFormat="1" ht="13" x14ac:dyDescent="0.3">
      <c r="A43" s="9" t="s">
        <v>90</v>
      </c>
      <c r="B43" s="162" t="s">
        <v>13</v>
      </c>
      <c r="C43" s="162" t="s">
        <v>13</v>
      </c>
      <c r="D43" s="162" t="s">
        <v>13</v>
      </c>
      <c r="E43" s="162" t="s">
        <v>13</v>
      </c>
      <c r="F43" s="162" t="s">
        <v>13</v>
      </c>
      <c r="G43" s="162" t="s">
        <v>13</v>
      </c>
      <c r="H43" s="162" t="s">
        <v>13</v>
      </c>
      <c r="I43" s="162" t="s">
        <v>13</v>
      </c>
      <c r="J43" s="162" t="s">
        <v>13</v>
      </c>
      <c r="K43" s="162">
        <v>7.5</v>
      </c>
      <c r="L43" s="163">
        <v>7.5</v>
      </c>
      <c r="M43" s="162">
        <v>7.5</v>
      </c>
      <c r="N43" s="162">
        <v>1.1137499809265137</v>
      </c>
    </row>
    <row r="44" spans="1:14" s="139" customFormat="1" ht="3.75" customHeight="1" x14ac:dyDescent="0.3">
      <c r="A44" s="66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3"/>
      <c r="M44" s="182"/>
      <c r="N44" s="182"/>
    </row>
    <row r="45" spans="1:14" s="139" customFormat="1" ht="13" x14ac:dyDescent="0.3">
      <c r="A45" s="117" t="s">
        <v>91</v>
      </c>
      <c r="B45" s="184" t="s">
        <v>13</v>
      </c>
      <c r="C45" s="184" t="s">
        <v>13</v>
      </c>
      <c r="D45" s="184" t="s">
        <v>13</v>
      </c>
      <c r="E45" s="184" t="s">
        <v>13</v>
      </c>
      <c r="F45" s="184" t="s">
        <v>13</v>
      </c>
      <c r="G45" s="184" t="s">
        <v>13</v>
      </c>
      <c r="H45" s="184" t="s">
        <v>13</v>
      </c>
      <c r="I45" s="184" t="s">
        <v>13</v>
      </c>
      <c r="J45" s="184"/>
      <c r="K45" s="184">
        <v>7.5</v>
      </c>
      <c r="L45" s="184">
        <v>7.5</v>
      </c>
      <c r="M45" s="184" t="s">
        <v>13</v>
      </c>
      <c r="N45" s="185">
        <v>1.1137499809265137</v>
      </c>
    </row>
    <row r="46" spans="1:14" s="139" customFormat="1" x14ac:dyDescent="0.25"/>
    <row r="47" spans="1:14" s="139" customFormat="1" x14ac:dyDescent="0.25"/>
    <row r="48" spans="1:14" s="139" customFormat="1" x14ac:dyDescent="0.25"/>
    <row r="49" s="139" customFormat="1" x14ac:dyDescent="0.25"/>
    <row r="50" s="139" customFormat="1" x14ac:dyDescent="0.25"/>
    <row r="51" s="139" customFormat="1" x14ac:dyDescent="0.25"/>
    <row r="52" s="139" customFormat="1" x14ac:dyDescent="0.25"/>
    <row r="53" s="139" customFormat="1" x14ac:dyDescent="0.25"/>
    <row r="54" s="139" customFormat="1" x14ac:dyDescent="0.25"/>
    <row r="55" s="139" customFormat="1" x14ac:dyDescent="0.25"/>
    <row r="56" s="139" customFormat="1" x14ac:dyDescent="0.25"/>
    <row r="57" s="139" customFormat="1" x14ac:dyDescent="0.25"/>
    <row r="58" s="139" customFormat="1" x14ac:dyDescent="0.25"/>
    <row r="59" s="139" customFormat="1" x14ac:dyDescent="0.25"/>
    <row r="60" s="139" customFormat="1" x14ac:dyDescent="0.25"/>
    <row r="61" s="139" customFormat="1" x14ac:dyDescent="0.25"/>
    <row r="62" s="139" customFormat="1" x14ac:dyDescent="0.25"/>
    <row r="63" s="139" customFormat="1" x14ac:dyDescent="0.25"/>
    <row r="64" s="139" customFormat="1" x14ac:dyDescent="0.25"/>
    <row r="65" s="139" customFormat="1" x14ac:dyDescent="0.25"/>
    <row r="66" s="139" customFormat="1" x14ac:dyDescent="0.25"/>
    <row r="67" s="139" customFormat="1" x14ac:dyDescent="0.25"/>
    <row r="68" s="139" customFormat="1" x14ac:dyDescent="0.25"/>
    <row r="69" s="139" customFormat="1" x14ac:dyDescent="0.25"/>
    <row r="70" s="139" customFormat="1" x14ac:dyDescent="0.25"/>
    <row r="71" s="139" customFormat="1" x14ac:dyDescent="0.25"/>
    <row r="72" s="139" customFormat="1" x14ac:dyDescent="0.25"/>
    <row r="73" s="139" customFormat="1" x14ac:dyDescent="0.25"/>
    <row r="74" s="139" customFormat="1" x14ac:dyDescent="0.25"/>
    <row r="75" s="139" customFormat="1" x14ac:dyDescent="0.25"/>
    <row r="76" s="139" customFormat="1" x14ac:dyDescent="0.25"/>
    <row r="77" s="139" customFormat="1" x14ac:dyDescent="0.25"/>
    <row r="78" s="139" customFormat="1" x14ac:dyDescent="0.25"/>
    <row r="79" s="139" customFormat="1" x14ac:dyDescent="0.25"/>
    <row r="80" s="139" customFormat="1" x14ac:dyDescent="0.25"/>
    <row r="81" s="139" customFormat="1" x14ac:dyDescent="0.25"/>
    <row r="82" s="139" customFormat="1" x14ac:dyDescent="0.25"/>
    <row r="83" s="139" customFormat="1" x14ac:dyDescent="0.25"/>
    <row r="84" s="139" customFormat="1" x14ac:dyDescent="0.25"/>
    <row r="85" s="139" customFormat="1" x14ac:dyDescent="0.25"/>
    <row r="86" s="139" customFormat="1" x14ac:dyDescent="0.25"/>
    <row r="87" s="139" customFormat="1" x14ac:dyDescent="0.25"/>
    <row r="88" s="139" customFormat="1" x14ac:dyDescent="0.25"/>
    <row r="89" s="139" customFormat="1" x14ac:dyDescent="0.25"/>
    <row r="90" s="139" customFormat="1" x14ac:dyDescent="0.25"/>
    <row r="91" s="139" customFormat="1" x14ac:dyDescent="0.25"/>
    <row r="92" s="139" customFormat="1" x14ac:dyDescent="0.25"/>
    <row r="93" s="139" customFormat="1" x14ac:dyDescent="0.25"/>
    <row r="94" s="139" customFormat="1" x14ac:dyDescent="0.25"/>
    <row r="95" s="139" customFormat="1" x14ac:dyDescent="0.25"/>
    <row r="96" s="139" customFormat="1" x14ac:dyDescent="0.25"/>
    <row r="97" s="139" customFormat="1" x14ac:dyDescent="0.25"/>
    <row r="98" s="139" customFormat="1" x14ac:dyDescent="0.25"/>
    <row r="99" s="139" customFormat="1" x14ac:dyDescent="0.25"/>
    <row r="100" s="139" customFormat="1" x14ac:dyDescent="0.25"/>
    <row r="101" s="139" customFormat="1" x14ac:dyDescent="0.25"/>
    <row r="102" s="139" customFormat="1" x14ac:dyDescent="0.25"/>
    <row r="103" s="139" customFormat="1" x14ac:dyDescent="0.25"/>
    <row r="104" s="139" customFormat="1" x14ac:dyDescent="0.25"/>
    <row r="105" s="139" customFormat="1" x14ac:dyDescent="0.25"/>
    <row r="106" s="139" customFormat="1" x14ac:dyDescent="0.25"/>
    <row r="107" s="139" customFormat="1" x14ac:dyDescent="0.25"/>
    <row r="108" s="139" customFormat="1" x14ac:dyDescent="0.25"/>
    <row r="109" s="139" customFormat="1" x14ac:dyDescent="0.25"/>
    <row r="110" s="139" customFormat="1" x14ac:dyDescent="0.25"/>
    <row r="111" s="139" customFormat="1" x14ac:dyDescent="0.25"/>
    <row r="112" s="139" customFormat="1" x14ac:dyDescent="0.25"/>
    <row r="113" s="139" customFormat="1" x14ac:dyDescent="0.25"/>
    <row r="114" s="139" customFormat="1" x14ac:dyDescent="0.25"/>
    <row r="115" s="139" customFormat="1" x14ac:dyDescent="0.25"/>
    <row r="116" s="139" customFormat="1" x14ac:dyDescent="0.25"/>
    <row r="117" s="139" customFormat="1" x14ac:dyDescent="0.25"/>
    <row r="118" s="139" customFormat="1" x14ac:dyDescent="0.25"/>
    <row r="119" s="139" customFormat="1" x14ac:dyDescent="0.25"/>
    <row r="120" s="139" customFormat="1" x14ac:dyDescent="0.25"/>
    <row r="121" s="139" customFormat="1" x14ac:dyDescent="0.25"/>
    <row r="122" s="139" customFormat="1" x14ac:dyDescent="0.25"/>
    <row r="123" s="139" customFormat="1" x14ac:dyDescent="0.25"/>
    <row r="124" s="139" customFormat="1" x14ac:dyDescent="0.25"/>
    <row r="125" s="139" customFormat="1" x14ac:dyDescent="0.25"/>
    <row r="126" s="139" customFormat="1" x14ac:dyDescent="0.25"/>
  </sheetData>
  <mergeCells count="1">
    <mergeCell ref="B3:K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H119"/>
  <sheetViews>
    <sheetView showGridLines="0" workbookViewId="0">
      <selection activeCell="I11" sqref="I11"/>
    </sheetView>
  </sheetViews>
  <sheetFormatPr defaultColWidth="9.1796875" defaultRowHeight="12.5" x14ac:dyDescent="0.25"/>
  <cols>
    <col min="1" max="1" width="36.7265625" style="140" customWidth="1"/>
    <col min="2" max="4" width="10.7265625" style="140" customWidth="1"/>
    <col min="5" max="5" width="11.26953125" style="140" bestFit="1" customWidth="1"/>
    <col min="6" max="6" width="11.1796875" style="140" bestFit="1" customWidth="1"/>
    <col min="7" max="7" width="10" style="140" bestFit="1" customWidth="1"/>
    <col min="8" max="60" width="12.7265625" style="139" customWidth="1"/>
    <col min="61" max="64" width="12.7265625" style="140" customWidth="1"/>
    <col min="65" max="16384" width="9.1796875" style="140"/>
  </cols>
  <sheetData>
    <row r="1" spans="1:60" s="136" customFormat="1" ht="15" customHeight="1" x14ac:dyDescent="0.35">
      <c r="A1" s="65" t="s">
        <v>129</v>
      </c>
    </row>
    <row r="2" spans="1:60" s="137" customFormat="1" ht="15" customHeight="1" x14ac:dyDescent="0.25">
      <c r="A2" s="68"/>
    </row>
    <row r="3" spans="1:60" s="137" customFormat="1" ht="15" customHeight="1" x14ac:dyDescent="0.25">
      <c r="A3" s="135"/>
      <c r="B3" s="283" t="s">
        <v>57</v>
      </c>
      <c r="C3" s="283"/>
      <c r="D3" s="283"/>
      <c r="E3" s="138"/>
      <c r="F3" s="138"/>
      <c r="G3" s="138"/>
    </row>
    <row r="4" spans="1:60" s="137" customFormat="1" ht="6" customHeight="1" x14ac:dyDescent="0.25">
      <c r="A4" s="135"/>
      <c r="E4" s="138"/>
      <c r="F4" s="138"/>
      <c r="G4" s="138"/>
    </row>
    <row r="5" spans="1:60" s="6" customFormat="1" ht="36" customHeight="1" thickBot="1" x14ac:dyDescent="0.35">
      <c r="A5" s="59" t="s">
        <v>29</v>
      </c>
      <c r="B5" s="12" t="s">
        <v>120</v>
      </c>
      <c r="C5" s="12" t="s">
        <v>58</v>
      </c>
      <c r="D5" s="12" t="s">
        <v>60</v>
      </c>
      <c r="E5" s="12" t="s">
        <v>30</v>
      </c>
      <c r="F5" s="12" t="s">
        <v>61</v>
      </c>
      <c r="G5" s="12" t="s">
        <v>62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 t="s">
        <v>97</v>
      </c>
      <c r="BH5" s="20"/>
    </row>
    <row r="6" spans="1:60" s="51" customFormat="1" ht="6" customHeight="1" thickTop="1" x14ac:dyDescent="0.3"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20"/>
    </row>
    <row r="7" spans="1:60" s="144" customFormat="1" ht="19.5" customHeight="1" x14ac:dyDescent="0.45">
      <c r="A7" s="125" t="s">
        <v>15</v>
      </c>
      <c r="B7" s="148"/>
      <c r="C7" s="148"/>
      <c r="D7" s="148"/>
      <c r="E7" s="148"/>
      <c r="F7" s="148"/>
      <c r="G7" s="148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</row>
    <row r="8" spans="1:60" s="147" customFormat="1" ht="3.75" customHeight="1" x14ac:dyDescent="0.3">
      <c r="A8" s="149"/>
      <c r="B8" s="150"/>
      <c r="C8" s="150"/>
      <c r="D8" s="150"/>
      <c r="E8" s="150"/>
      <c r="F8" s="150"/>
      <c r="G8" s="150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</row>
    <row r="9" spans="1:60" ht="13" x14ac:dyDescent="0.3">
      <c r="A9" s="9" t="s">
        <v>85</v>
      </c>
      <c r="B9" s="157">
        <v>0.3799500167</v>
      </c>
      <c r="C9" s="157" t="s">
        <v>13</v>
      </c>
      <c r="D9" s="157" t="s">
        <v>13</v>
      </c>
      <c r="E9" s="189">
        <v>0.3799500167</v>
      </c>
      <c r="F9" s="157">
        <v>0.37995001673698425</v>
      </c>
      <c r="G9" s="157">
        <v>7.2951003909111023E-2</v>
      </c>
    </row>
    <row r="10" spans="1:60" s="141" customFormat="1" ht="3.75" customHeight="1" x14ac:dyDescent="0.3">
      <c r="A10" s="66"/>
      <c r="B10" s="190"/>
      <c r="C10" s="190"/>
      <c r="D10" s="190"/>
      <c r="E10" s="191"/>
      <c r="F10" s="190"/>
      <c r="G10" s="190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s="141" customFormat="1" ht="15" customHeight="1" x14ac:dyDescent="0.3">
      <c r="A11" s="117" t="s">
        <v>41</v>
      </c>
      <c r="B11" s="176">
        <v>0.54999701680000002</v>
      </c>
      <c r="C11" s="176" t="s">
        <v>13</v>
      </c>
      <c r="D11" s="176" t="s">
        <v>13</v>
      </c>
      <c r="E11" s="176">
        <v>0.54999701680000002</v>
      </c>
      <c r="F11" s="176" t="s">
        <v>13</v>
      </c>
      <c r="G11" s="177">
        <v>0.11313925310969353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s="141" customFormat="1" ht="9" customHeight="1" x14ac:dyDescent="0.3">
      <c r="A12" s="66"/>
      <c r="B12" s="197"/>
      <c r="C12" s="197"/>
      <c r="D12" s="197"/>
      <c r="E12" s="197"/>
      <c r="F12" s="197"/>
      <c r="G12" s="197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s="144" customFormat="1" ht="19.5" customHeight="1" x14ac:dyDescent="0.45">
      <c r="A13" s="125" t="s">
        <v>16</v>
      </c>
      <c r="B13" s="193"/>
      <c r="C13" s="193"/>
      <c r="D13" s="193"/>
      <c r="E13" s="193"/>
      <c r="F13" s="193"/>
      <c r="G13" s="19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</row>
    <row r="14" spans="1:60" s="147" customFormat="1" ht="3.75" customHeight="1" x14ac:dyDescent="0.3">
      <c r="A14" s="51"/>
      <c r="B14" s="194"/>
      <c r="C14" s="194"/>
      <c r="D14" s="194"/>
      <c r="E14" s="194"/>
      <c r="F14" s="194"/>
      <c r="G14" s="19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</row>
    <row r="15" spans="1:60" ht="13" x14ac:dyDescent="0.3">
      <c r="A15" s="210" t="s">
        <v>46</v>
      </c>
      <c r="B15" s="157" t="s">
        <v>13</v>
      </c>
      <c r="C15" s="157">
        <v>0.3799500167</v>
      </c>
      <c r="D15" s="157" t="s">
        <v>13</v>
      </c>
      <c r="E15" s="189">
        <v>0.3799500167</v>
      </c>
      <c r="F15" s="157">
        <v>0.37995001673698425</v>
      </c>
      <c r="G15" s="157">
        <v>0.72950398921966553</v>
      </c>
    </row>
    <row r="16" spans="1:60" s="141" customFormat="1" ht="3.75" customHeight="1" x14ac:dyDescent="0.3">
      <c r="A16" s="66"/>
      <c r="B16" s="190"/>
      <c r="C16" s="190"/>
      <c r="D16" s="190"/>
      <c r="E16" s="191"/>
      <c r="F16" s="190"/>
      <c r="G16" s="190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s="141" customFormat="1" ht="15" customHeight="1" x14ac:dyDescent="0.3">
      <c r="A17" s="117" t="s">
        <v>75</v>
      </c>
      <c r="B17" s="176" t="s">
        <v>13</v>
      </c>
      <c r="C17" s="176">
        <v>0.3799500167</v>
      </c>
      <c r="D17" s="176" t="s">
        <v>13</v>
      </c>
      <c r="E17" s="176">
        <v>0.3799500167</v>
      </c>
      <c r="F17" s="176" t="s">
        <v>13</v>
      </c>
      <c r="G17" s="177">
        <v>0.72950398921966553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s="141" customFormat="1" ht="9" customHeight="1" x14ac:dyDescent="0.3">
      <c r="A18" s="66"/>
      <c r="B18" s="197"/>
      <c r="C18" s="197"/>
      <c r="D18" s="197"/>
      <c r="E18" s="197"/>
      <c r="F18" s="197"/>
      <c r="G18" s="197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s="139" customFormat="1" ht="18.5" x14ac:dyDescent="0.45">
      <c r="A19" s="125" t="s">
        <v>17</v>
      </c>
      <c r="B19" s="198"/>
      <c r="C19" s="198"/>
      <c r="D19" s="198"/>
      <c r="E19" s="198"/>
      <c r="F19" s="198"/>
      <c r="G19" s="198"/>
    </row>
    <row r="20" spans="1:60" s="139" customFormat="1" ht="3.75" customHeight="1" x14ac:dyDescent="0.3">
      <c r="A20" s="145"/>
      <c r="B20" s="199"/>
      <c r="C20" s="199"/>
      <c r="D20" s="199"/>
      <c r="E20" s="199"/>
      <c r="F20" s="199"/>
      <c r="G20" s="199"/>
    </row>
    <row r="21" spans="1:60" s="139" customFormat="1" ht="13" x14ac:dyDescent="0.3">
      <c r="A21" s="9" t="s">
        <v>48</v>
      </c>
      <c r="B21" s="157" t="s">
        <v>13</v>
      </c>
      <c r="C21" s="157" t="s">
        <v>13</v>
      </c>
      <c r="D21" s="157">
        <v>1.9500000399999998E-2</v>
      </c>
      <c r="E21" s="189">
        <v>1.9500000399999998E-2</v>
      </c>
      <c r="F21" s="157">
        <v>1.9500000402331352E-2</v>
      </c>
      <c r="G21" s="157" t="s">
        <v>112</v>
      </c>
    </row>
    <row r="22" spans="1:60" s="139" customFormat="1" ht="3.75" customHeight="1" x14ac:dyDescent="0.3">
      <c r="A22" s="66"/>
      <c r="B22" s="190"/>
      <c r="C22" s="190"/>
      <c r="D22" s="190"/>
      <c r="E22" s="191"/>
      <c r="F22" s="190"/>
      <c r="G22" s="190"/>
    </row>
    <row r="23" spans="1:60" s="139" customFormat="1" ht="15" customHeight="1" x14ac:dyDescent="0.3">
      <c r="A23" s="266" t="s">
        <v>49</v>
      </c>
      <c r="B23" s="170" t="s">
        <v>13</v>
      </c>
      <c r="C23" s="170" t="s">
        <v>13</v>
      </c>
      <c r="D23" s="170">
        <v>1.9500000399999998E-2</v>
      </c>
      <c r="E23" s="170">
        <v>1.9500000399999998E-2</v>
      </c>
      <c r="F23" s="170" t="s">
        <v>13</v>
      </c>
      <c r="G23" s="170" t="s">
        <v>112</v>
      </c>
    </row>
    <row r="24" spans="1:60" s="139" customFormat="1" x14ac:dyDescent="0.25"/>
    <row r="25" spans="1:60" s="139" customFormat="1" x14ac:dyDescent="0.25"/>
    <row r="26" spans="1:60" s="139" customFormat="1" x14ac:dyDescent="0.25"/>
    <row r="27" spans="1:60" s="139" customFormat="1" x14ac:dyDescent="0.25"/>
    <row r="28" spans="1:60" s="139" customFormat="1" x14ac:dyDescent="0.25"/>
    <row r="29" spans="1:60" s="139" customFormat="1" x14ac:dyDescent="0.25"/>
    <row r="30" spans="1:60" s="139" customFormat="1" x14ac:dyDescent="0.25"/>
    <row r="31" spans="1:60" s="139" customFormat="1" x14ac:dyDescent="0.25"/>
    <row r="32" spans="1:60" s="139" customFormat="1" x14ac:dyDescent="0.25"/>
    <row r="33" s="139" customFormat="1" x14ac:dyDescent="0.25"/>
    <row r="34" s="139" customFormat="1" x14ac:dyDescent="0.25"/>
    <row r="35" s="139" customFormat="1" x14ac:dyDescent="0.25"/>
    <row r="36" s="139" customFormat="1" x14ac:dyDescent="0.25"/>
    <row r="37" s="139" customFormat="1" x14ac:dyDescent="0.25"/>
    <row r="38" s="139" customFormat="1" x14ac:dyDescent="0.25"/>
    <row r="39" s="139" customFormat="1" x14ac:dyDescent="0.25"/>
    <row r="40" s="139" customFormat="1" x14ac:dyDescent="0.25"/>
    <row r="41" s="139" customFormat="1" x14ac:dyDescent="0.25"/>
    <row r="42" s="139" customFormat="1" x14ac:dyDescent="0.25"/>
    <row r="43" s="139" customFormat="1" x14ac:dyDescent="0.25"/>
    <row r="44" s="139" customFormat="1" x14ac:dyDescent="0.25"/>
    <row r="45" s="139" customFormat="1" x14ac:dyDescent="0.25"/>
    <row r="46" s="139" customFormat="1" x14ac:dyDescent="0.25"/>
    <row r="47" s="139" customFormat="1" x14ac:dyDescent="0.25"/>
    <row r="48" s="139" customFormat="1" x14ac:dyDescent="0.25"/>
    <row r="49" s="139" customFormat="1" x14ac:dyDescent="0.25"/>
    <row r="50" s="139" customFormat="1" x14ac:dyDescent="0.25"/>
    <row r="51" s="139" customFormat="1" x14ac:dyDescent="0.25"/>
    <row r="52" s="139" customFormat="1" x14ac:dyDescent="0.25"/>
    <row r="53" s="139" customFormat="1" x14ac:dyDescent="0.25"/>
    <row r="54" s="139" customFormat="1" x14ac:dyDescent="0.25"/>
    <row r="55" s="139" customFormat="1" x14ac:dyDescent="0.25"/>
    <row r="56" s="139" customFormat="1" x14ac:dyDescent="0.25"/>
    <row r="57" s="139" customFormat="1" x14ac:dyDescent="0.25"/>
    <row r="58" s="139" customFormat="1" x14ac:dyDescent="0.25"/>
    <row r="59" s="139" customFormat="1" x14ac:dyDescent="0.25"/>
    <row r="60" s="139" customFormat="1" x14ac:dyDescent="0.25"/>
    <row r="61" s="139" customFormat="1" x14ac:dyDescent="0.25"/>
    <row r="62" s="139" customFormat="1" x14ac:dyDescent="0.25"/>
    <row r="63" s="139" customFormat="1" x14ac:dyDescent="0.25"/>
    <row r="64" s="139" customFormat="1" x14ac:dyDescent="0.25"/>
    <row r="65" s="139" customFormat="1" x14ac:dyDescent="0.25"/>
    <row r="66" s="139" customFormat="1" x14ac:dyDescent="0.25"/>
    <row r="67" s="139" customFormat="1" x14ac:dyDescent="0.25"/>
    <row r="68" s="139" customFormat="1" x14ac:dyDescent="0.25"/>
    <row r="69" s="139" customFormat="1" x14ac:dyDescent="0.25"/>
    <row r="70" s="139" customFormat="1" x14ac:dyDescent="0.25"/>
    <row r="71" s="139" customFormat="1" x14ac:dyDescent="0.25"/>
    <row r="72" s="139" customFormat="1" x14ac:dyDescent="0.25"/>
    <row r="73" s="139" customFormat="1" x14ac:dyDescent="0.25"/>
    <row r="74" s="139" customFormat="1" x14ac:dyDescent="0.25"/>
    <row r="75" s="139" customFormat="1" x14ac:dyDescent="0.25"/>
    <row r="76" s="139" customFormat="1" x14ac:dyDescent="0.25"/>
    <row r="77" s="139" customFormat="1" x14ac:dyDescent="0.25"/>
    <row r="78" s="139" customFormat="1" x14ac:dyDescent="0.25"/>
    <row r="79" s="139" customFormat="1" x14ac:dyDescent="0.25"/>
    <row r="80" s="139" customFormat="1" x14ac:dyDescent="0.25"/>
    <row r="81" s="139" customFormat="1" x14ac:dyDescent="0.25"/>
    <row r="82" s="139" customFormat="1" x14ac:dyDescent="0.25"/>
    <row r="83" s="139" customFormat="1" x14ac:dyDescent="0.25"/>
    <row r="84" s="139" customFormat="1" x14ac:dyDescent="0.25"/>
    <row r="85" s="139" customFormat="1" x14ac:dyDescent="0.25"/>
    <row r="86" s="139" customFormat="1" x14ac:dyDescent="0.25"/>
    <row r="87" s="139" customFormat="1" x14ac:dyDescent="0.25"/>
    <row r="88" s="139" customFormat="1" x14ac:dyDescent="0.25"/>
    <row r="89" s="139" customFormat="1" x14ac:dyDescent="0.25"/>
    <row r="90" s="139" customFormat="1" x14ac:dyDescent="0.25"/>
    <row r="91" s="139" customFormat="1" x14ac:dyDescent="0.25"/>
    <row r="92" s="139" customFormat="1" x14ac:dyDescent="0.25"/>
    <row r="93" s="139" customFormat="1" x14ac:dyDescent="0.25"/>
    <row r="94" s="139" customFormat="1" x14ac:dyDescent="0.25"/>
    <row r="95" s="139" customFormat="1" x14ac:dyDescent="0.25"/>
    <row r="96" s="139" customFormat="1" x14ac:dyDescent="0.25"/>
    <row r="97" s="139" customFormat="1" x14ac:dyDescent="0.25"/>
    <row r="98" s="139" customFormat="1" x14ac:dyDescent="0.25"/>
    <row r="99" s="139" customFormat="1" x14ac:dyDescent="0.25"/>
    <row r="100" s="139" customFormat="1" x14ac:dyDescent="0.25"/>
    <row r="101" s="139" customFormat="1" x14ac:dyDescent="0.25"/>
    <row r="102" s="139" customFormat="1" x14ac:dyDescent="0.25"/>
    <row r="103" s="139" customFormat="1" x14ac:dyDescent="0.25"/>
    <row r="104" s="139" customFormat="1" x14ac:dyDescent="0.25"/>
    <row r="105" s="139" customFormat="1" x14ac:dyDescent="0.25"/>
    <row r="106" s="139" customFormat="1" x14ac:dyDescent="0.25"/>
    <row r="107" s="139" customFormat="1" x14ac:dyDescent="0.25"/>
    <row r="108" s="139" customFormat="1" x14ac:dyDescent="0.25"/>
    <row r="109" s="139" customFormat="1" x14ac:dyDescent="0.25"/>
    <row r="110" s="139" customFormat="1" x14ac:dyDescent="0.25"/>
    <row r="111" s="139" customFormat="1" x14ac:dyDescent="0.25"/>
    <row r="112" s="139" customFormat="1" x14ac:dyDescent="0.25"/>
    <row r="113" s="139" customFormat="1" x14ac:dyDescent="0.25"/>
    <row r="114" s="139" customFormat="1" x14ac:dyDescent="0.25"/>
    <row r="115" s="139" customFormat="1" x14ac:dyDescent="0.25"/>
    <row r="116" s="139" customFormat="1" x14ac:dyDescent="0.25"/>
    <row r="117" s="139" customFormat="1" x14ac:dyDescent="0.25"/>
    <row r="118" s="139" customFormat="1" x14ac:dyDescent="0.25"/>
    <row r="119" s="139" customFormat="1" x14ac:dyDescent="0.25"/>
  </sheetData>
  <mergeCells count="1">
    <mergeCell ref="B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O131"/>
  <sheetViews>
    <sheetView showGridLines="0" topLeftCell="A28" workbookViewId="0">
      <selection activeCell="O1" sqref="O1"/>
    </sheetView>
  </sheetViews>
  <sheetFormatPr defaultColWidth="9.1796875" defaultRowHeight="12.5" x14ac:dyDescent="0.25"/>
  <cols>
    <col min="1" max="1" width="37.81640625" style="140" customWidth="1"/>
    <col min="2" max="10" width="10.7265625" style="140" customWidth="1"/>
    <col min="11" max="11" width="9.453125" style="140" customWidth="1"/>
    <col min="12" max="12" width="11.26953125" style="140" bestFit="1" customWidth="1"/>
    <col min="13" max="13" width="11.1796875" style="140" bestFit="1" customWidth="1"/>
    <col min="14" max="14" width="10" style="140" bestFit="1" customWidth="1"/>
    <col min="15" max="67" width="12.7265625" style="139" customWidth="1"/>
    <col min="68" max="71" width="12.7265625" style="140" customWidth="1"/>
    <col min="72" max="16384" width="9.1796875" style="140"/>
  </cols>
  <sheetData>
    <row r="1" spans="1:67" s="136" customFormat="1" ht="15" customHeight="1" x14ac:dyDescent="0.35">
      <c r="A1" s="65" t="s">
        <v>132</v>
      </c>
    </row>
    <row r="2" spans="1:67" s="137" customFormat="1" ht="15" customHeight="1" x14ac:dyDescent="0.25">
      <c r="A2" s="68"/>
    </row>
    <row r="3" spans="1:67" s="137" customFormat="1" ht="15" customHeight="1" x14ac:dyDescent="0.25">
      <c r="A3" s="135"/>
      <c r="B3" s="288" t="s">
        <v>57</v>
      </c>
      <c r="C3" s="288"/>
      <c r="D3" s="288"/>
      <c r="E3" s="288"/>
      <c r="F3" s="288"/>
      <c r="G3" s="288"/>
      <c r="H3" s="288"/>
      <c r="I3" s="289"/>
      <c r="J3" s="289"/>
      <c r="K3" s="290"/>
      <c r="L3" s="138"/>
      <c r="M3" s="138"/>
      <c r="N3" s="138"/>
    </row>
    <row r="4" spans="1:67" s="137" customFormat="1" ht="6" customHeight="1" x14ac:dyDescent="0.25">
      <c r="A4" s="135"/>
      <c r="L4" s="138"/>
      <c r="M4" s="138"/>
      <c r="N4" s="138"/>
    </row>
    <row r="5" spans="1:67" s="6" customFormat="1" ht="36" customHeight="1" thickBot="1" x14ac:dyDescent="0.35">
      <c r="A5" s="151" t="s">
        <v>29</v>
      </c>
      <c r="B5" s="102" t="s">
        <v>120</v>
      </c>
      <c r="C5" s="212" t="s">
        <v>58</v>
      </c>
      <c r="D5" s="212" t="s">
        <v>130</v>
      </c>
      <c r="E5" s="212" t="s">
        <v>122</v>
      </c>
      <c r="F5" s="212" t="s">
        <v>123</v>
      </c>
      <c r="G5" s="212" t="s">
        <v>124</v>
      </c>
      <c r="H5" s="212" t="s">
        <v>131</v>
      </c>
      <c r="I5" s="102" t="s">
        <v>68</v>
      </c>
      <c r="J5" s="102" t="s">
        <v>67</v>
      </c>
      <c r="K5" s="102" t="s">
        <v>60</v>
      </c>
      <c r="L5" s="102" t="s">
        <v>30</v>
      </c>
      <c r="M5" s="102" t="s">
        <v>61</v>
      </c>
      <c r="N5" s="103" t="s">
        <v>62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 t="s">
        <v>99</v>
      </c>
      <c r="BO5" s="20"/>
    </row>
    <row r="6" spans="1:67" s="51" customFormat="1" ht="6" customHeight="1" thickTop="1" x14ac:dyDescent="0.3"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20"/>
    </row>
    <row r="7" spans="1:67" s="144" customFormat="1" ht="19.5" customHeight="1" x14ac:dyDescent="0.45">
      <c r="A7" s="125" t="s">
        <v>15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</row>
    <row r="8" spans="1:67" s="147" customFormat="1" ht="3.75" customHeight="1" x14ac:dyDescent="0.3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</row>
    <row r="9" spans="1:67" ht="13" x14ac:dyDescent="0.3">
      <c r="A9" s="9" t="s">
        <v>32</v>
      </c>
      <c r="B9" s="157" t="s">
        <v>13</v>
      </c>
      <c r="C9" s="157" t="s">
        <v>13</v>
      </c>
      <c r="D9" s="157" t="s">
        <v>13</v>
      </c>
      <c r="E9" s="157" t="s">
        <v>13</v>
      </c>
      <c r="F9" s="157" t="s">
        <v>13</v>
      </c>
      <c r="G9" s="157">
        <v>0.13485000129999999</v>
      </c>
      <c r="H9" s="157" t="s">
        <v>13</v>
      </c>
      <c r="I9" s="157" t="s">
        <v>13</v>
      </c>
      <c r="J9" s="157" t="s">
        <v>13</v>
      </c>
      <c r="K9" s="157" t="s">
        <v>13</v>
      </c>
      <c r="L9" s="189">
        <v>0.13485000129999999</v>
      </c>
      <c r="M9" s="157">
        <v>0.13485000131186098</v>
      </c>
      <c r="N9" s="157">
        <v>4.5040499739116058E-2</v>
      </c>
    </row>
    <row r="10" spans="1:67" ht="13" x14ac:dyDescent="0.3">
      <c r="A10" s="9" t="s">
        <v>34</v>
      </c>
      <c r="B10" s="157" t="s">
        <v>13</v>
      </c>
      <c r="C10" s="157" t="s">
        <v>13</v>
      </c>
      <c r="D10" s="157" t="s">
        <v>13</v>
      </c>
      <c r="E10" s="157" t="s">
        <v>13</v>
      </c>
      <c r="F10" s="157">
        <v>0.12675000350000001</v>
      </c>
      <c r="G10" s="157" t="s">
        <v>13</v>
      </c>
      <c r="H10" s="157" t="s">
        <v>13</v>
      </c>
      <c r="I10" s="157" t="s">
        <v>13</v>
      </c>
      <c r="J10" s="157" t="s">
        <v>13</v>
      </c>
      <c r="K10" s="157" t="s">
        <v>13</v>
      </c>
      <c r="L10" s="189">
        <v>0.12675000350000001</v>
      </c>
      <c r="M10" s="157">
        <v>7.6500002294778824E-2</v>
      </c>
      <c r="N10" s="157">
        <v>6.3375001773238182E-2</v>
      </c>
    </row>
    <row r="11" spans="1:67" ht="13" x14ac:dyDescent="0.3">
      <c r="A11" s="9" t="s">
        <v>84</v>
      </c>
      <c r="B11" s="157">
        <v>0.13410000129999999</v>
      </c>
      <c r="C11" s="157" t="s">
        <v>13</v>
      </c>
      <c r="D11" s="157" t="s">
        <v>13</v>
      </c>
      <c r="E11" s="157" t="s">
        <v>13</v>
      </c>
      <c r="F11" s="157" t="s">
        <v>13</v>
      </c>
      <c r="G11" s="157" t="s">
        <v>13</v>
      </c>
      <c r="H11" s="157" t="s">
        <v>13</v>
      </c>
      <c r="I11" s="157" t="s">
        <v>13</v>
      </c>
      <c r="J11" s="157" t="s">
        <v>13</v>
      </c>
      <c r="K11" s="157" t="s">
        <v>13</v>
      </c>
      <c r="L11" s="189">
        <v>0.13410000129999999</v>
      </c>
      <c r="M11" s="157">
        <v>0.13410000130534172</v>
      </c>
      <c r="N11" s="157">
        <v>1.6764000523835421E-2</v>
      </c>
    </row>
    <row r="12" spans="1:67" ht="13" x14ac:dyDescent="0.3">
      <c r="A12" s="9" t="s">
        <v>35</v>
      </c>
      <c r="B12" s="157" t="s">
        <v>13</v>
      </c>
      <c r="C12" s="157" t="s">
        <v>13</v>
      </c>
      <c r="D12" s="157" t="s">
        <v>13</v>
      </c>
      <c r="E12" s="157">
        <v>0.13485000129999999</v>
      </c>
      <c r="F12" s="157" t="s">
        <v>13</v>
      </c>
      <c r="G12" s="157" t="s">
        <v>13</v>
      </c>
      <c r="H12" s="157" t="s">
        <v>13</v>
      </c>
      <c r="I12" s="157" t="s">
        <v>13</v>
      </c>
      <c r="J12" s="157" t="s">
        <v>13</v>
      </c>
      <c r="K12" s="157" t="s">
        <v>13</v>
      </c>
      <c r="L12" s="189">
        <v>0.13485000129999999</v>
      </c>
      <c r="M12" s="157">
        <v>0.13485000131186098</v>
      </c>
      <c r="N12" s="157">
        <v>7.0799998356960714E-3</v>
      </c>
    </row>
    <row r="13" spans="1:67" ht="13" x14ac:dyDescent="0.3">
      <c r="A13" s="9" t="s">
        <v>37</v>
      </c>
      <c r="B13" s="157" t="s">
        <v>13</v>
      </c>
      <c r="C13" s="157" t="s">
        <v>13</v>
      </c>
      <c r="D13" s="157" t="s">
        <v>13</v>
      </c>
      <c r="E13" s="157">
        <v>0.13410000129999999</v>
      </c>
      <c r="F13" s="157" t="s">
        <v>13</v>
      </c>
      <c r="G13" s="157" t="s">
        <v>13</v>
      </c>
      <c r="H13" s="157" t="s">
        <v>13</v>
      </c>
      <c r="I13" s="157" t="s">
        <v>13</v>
      </c>
      <c r="J13" s="157" t="s">
        <v>13</v>
      </c>
      <c r="K13" s="157" t="s">
        <v>13</v>
      </c>
      <c r="L13" s="189">
        <v>0.13410000129999999</v>
      </c>
      <c r="M13" s="157">
        <v>0.13410000130534172</v>
      </c>
      <c r="N13" s="157">
        <v>0.14750999957323074</v>
      </c>
    </row>
    <row r="14" spans="1:67" ht="13" x14ac:dyDescent="0.3">
      <c r="A14" s="9" t="s">
        <v>38</v>
      </c>
      <c r="B14" s="157" t="s">
        <v>13</v>
      </c>
      <c r="C14" s="157" t="s">
        <v>13</v>
      </c>
      <c r="D14" s="157" t="s">
        <v>13</v>
      </c>
      <c r="E14" s="157">
        <v>0.13485000129999999</v>
      </c>
      <c r="F14" s="157" t="s">
        <v>13</v>
      </c>
      <c r="G14" s="157" t="s">
        <v>13</v>
      </c>
      <c r="H14" s="157" t="s">
        <v>13</v>
      </c>
      <c r="I14" s="157" t="s">
        <v>13</v>
      </c>
      <c r="J14" s="157" t="s">
        <v>13</v>
      </c>
      <c r="K14" s="157" t="s">
        <v>13</v>
      </c>
      <c r="L14" s="189">
        <v>0.13485000129999999</v>
      </c>
      <c r="M14" s="157">
        <v>0.13485000131186098</v>
      </c>
      <c r="N14" s="157">
        <v>3.3982199653983116</v>
      </c>
    </row>
    <row r="15" spans="1:67" s="141" customFormat="1" ht="3.75" customHeight="1" x14ac:dyDescent="0.3">
      <c r="A15" s="66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1"/>
      <c r="M15" s="190"/>
      <c r="N15" s="190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</row>
    <row r="16" spans="1:67" s="141" customFormat="1" ht="15" customHeight="1" x14ac:dyDescent="0.3">
      <c r="A16" s="117" t="s">
        <v>41</v>
      </c>
      <c r="B16" s="176">
        <f>SUM(B8:B14)</f>
        <v>0.13410000129999999</v>
      </c>
      <c r="C16" s="176" t="s">
        <v>13</v>
      </c>
      <c r="D16" s="176" t="s">
        <v>13</v>
      </c>
      <c r="E16" s="176">
        <f t="shared" ref="E16:N16" si="0">SUM(E8:E14)</f>
        <v>0.40380000390000004</v>
      </c>
      <c r="F16" s="176">
        <f t="shared" si="0"/>
        <v>0.12675000350000001</v>
      </c>
      <c r="G16" s="176">
        <f t="shared" si="0"/>
        <v>0.13485000129999999</v>
      </c>
      <c r="H16" s="176" t="s">
        <v>13</v>
      </c>
      <c r="I16" s="176" t="s">
        <v>13</v>
      </c>
      <c r="J16" s="176" t="s">
        <v>13</v>
      </c>
      <c r="K16" s="176" t="s">
        <v>13</v>
      </c>
      <c r="L16" s="176">
        <f t="shared" si="0"/>
        <v>0.79950001000000004</v>
      </c>
      <c r="M16" s="176" t="s">
        <v>13</v>
      </c>
      <c r="N16" s="176">
        <f t="shared" si="0"/>
        <v>3.6779894668434281</v>
      </c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</row>
    <row r="17" spans="1:67" s="141" customFormat="1" ht="9" customHeight="1" x14ac:dyDescent="0.3">
      <c r="A17" s="66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</row>
    <row r="18" spans="1:67" s="144" customFormat="1" ht="19.5" customHeight="1" x14ac:dyDescent="0.45">
      <c r="A18" s="125" t="s">
        <v>73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</row>
    <row r="19" spans="1:67" s="147" customFormat="1" ht="3.75" customHeight="1" x14ac:dyDescent="0.3">
      <c r="A19" s="145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</row>
    <row r="20" spans="1:67" ht="13" x14ac:dyDescent="0.3">
      <c r="A20" s="9" t="s">
        <v>89</v>
      </c>
      <c r="B20" s="157" t="s">
        <v>13</v>
      </c>
      <c r="C20" s="157" t="s">
        <v>13</v>
      </c>
      <c r="D20" s="157" t="s">
        <v>13</v>
      </c>
      <c r="E20" s="157" t="s">
        <v>13</v>
      </c>
      <c r="F20" s="157" t="s">
        <v>13</v>
      </c>
      <c r="G20" s="157" t="s">
        <v>13</v>
      </c>
      <c r="H20" s="157" t="s">
        <v>13</v>
      </c>
      <c r="I20" s="157">
        <v>2.6250000999999999E-2</v>
      </c>
      <c r="J20" s="157" t="s">
        <v>13</v>
      </c>
      <c r="K20" s="157" t="s">
        <v>13</v>
      </c>
      <c r="L20" s="189">
        <v>2.6250000999999999E-2</v>
      </c>
      <c r="M20" s="157">
        <v>2.6250001043081284E-2</v>
      </c>
      <c r="N20" s="157">
        <v>2.6249999064020813E-4</v>
      </c>
    </row>
    <row r="21" spans="1:67" ht="13" x14ac:dyDescent="0.3">
      <c r="A21" s="9" t="s">
        <v>43</v>
      </c>
      <c r="B21" s="157" t="s">
        <v>13</v>
      </c>
      <c r="C21" s="157" t="s">
        <v>13</v>
      </c>
      <c r="D21" s="157" t="s">
        <v>13</v>
      </c>
      <c r="E21" s="157" t="s">
        <v>13</v>
      </c>
      <c r="F21" s="157" t="s">
        <v>13</v>
      </c>
      <c r="G21" s="157" t="s">
        <v>13</v>
      </c>
      <c r="H21" s="157">
        <v>0.1086000003</v>
      </c>
      <c r="I21" s="157" t="s">
        <v>13</v>
      </c>
      <c r="J21" s="157" t="s">
        <v>13</v>
      </c>
      <c r="K21" s="157" t="s">
        <v>13</v>
      </c>
      <c r="L21" s="189">
        <v>0.1086000003</v>
      </c>
      <c r="M21" s="157">
        <v>0.1086000002687797</v>
      </c>
      <c r="N21" s="157">
        <v>1.0424999905808363E-2</v>
      </c>
    </row>
    <row r="22" spans="1:67" ht="13" x14ac:dyDescent="0.3">
      <c r="A22" s="9" t="s">
        <v>44</v>
      </c>
      <c r="B22" s="157" t="s">
        <v>13</v>
      </c>
      <c r="C22" s="157" t="s">
        <v>13</v>
      </c>
      <c r="D22" s="157" t="s">
        <v>13</v>
      </c>
      <c r="E22" s="157" t="s">
        <v>13</v>
      </c>
      <c r="F22" s="157" t="s">
        <v>13</v>
      </c>
      <c r="G22" s="157" t="s">
        <v>13</v>
      </c>
      <c r="H22" s="157" t="s">
        <v>13</v>
      </c>
      <c r="I22" s="157" t="s">
        <v>13</v>
      </c>
      <c r="J22" s="157">
        <v>0.13410000129999999</v>
      </c>
      <c r="K22" s="157" t="s">
        <v>13</v>
      </c>
      <c r="L22" s="189">
        <v>0.13410000129999999</v>
      </c>
      <c r="M22" s="157">
        <v>0.13410000130534172</v>
      </c>
      <c r="N22" s="157">
        <v>1.005899952724576E-2</v>
      </c>
    </row>
    <row r="23" spans="1:67" s="141" customFormat="1" ht="3.75" customHeight="1" x14ac:dyDescent="0.3">
      <c r="A23" s="66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1"/>
      <c r="M23" s="190"/>
      <c r="N23" s="190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</row>
    <row r="24" spans="1:67" s="141" customFormat="1" ht="15" customHeight="1" x14ac:dyDescent="0.3">
      <c r="A24" s="117" t="s">
        <v>109</v>
      </c>
      <c r="B24" s="176" t="s">
        <v>13</v>
      </c>
      <c r="C24" s="176" t="s">
        <v>13</v>
      </c>
      <c r="D24" s="176" t="s">
        <v>13</v>
      </c>
      <c r="E24" s="176" t="s">
        <v>13</v>
      </c>
      <c r="F24" s="176" t="s">
        <v>13</v>
      </c>
      <c r="G24" s="176" t="s">
        <v>13</v>
      </c>
      <c r="H24" s="176">
        <f>H21</f>
        <v>0.1086000003</v>
      </c>
      <c r="I24" s="176">
        <f>I20</f>
        <v>2.6250000999999999E-2</v>
      </c>
      <c r="J24" s="176">
        <f>J22</f>
        <v>0.13410000129999999</v>
      </c>
      <c r="K24" s="176" t="s">
        <v>13</v>
      </c>
      <c r="L24" s="176">
        <f>SUM(L20:L22)</f>
        <v>0.26895000260000002</v>
      </c>
      <c r="M24" s="176" t="s">
        <v>13</v>
      </c>
      <c r="N24" s="177">
        <f>SUM(N20:N22)</f>
        <v>2.0746499423694331E-2</v>
      </c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</row>
    <row r="25" spans="1:67" s="141" customFormat="1" ht="9" customHeight="1" x14ac:dyDescent="0.3">
      <c r="A25" s="66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</row>
    <row r="26" spans="1:67" s="144" customFormat="1" ht="19.5" customHeight="1" x14ac:dyDescent="0.45">
      <c r="A26" s="125" t="s">
        <v>16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</row>
    <row r="27" spans="1:67" s="147" customFormat="1" ht="3.75" customHeight="1" x14ac:dyDescent="0.3">
      <c r="A27" s="51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</row>
    <row r="28" spans="1:67" ht="13" x14ac:dyDescent="0.3">
      <c r="A28" s="210" t="s">
        <v>45</v>
      </c>
      <c r="B28" s="157" t="s">
        <v>13</v>
      </c>
      <c r="C28" s="157" t="s">
        <v>13</v>
      </c>
      <c r="D28" s="157">
        <v>0.18510000260000001</v>
      </c>
      <c r="E28" s="157" t="s">
        <v>13</v>
      </c>
      <c r="F28" s="157" t="s">
        <v>13</v>
      </c>
      <c r="G28" s="157" t="s">
        <v>13</v>
      </c>
      <c r="H28" s="157" t="s">
        <v>13</v>
      </c>
      <c r="I28" s="157" t="s">
        <v>13</v>
      </c>
      <c r="J28" s="157" t="s">
        <v>13</v>
      </c>
      <c r="K28" s="157" t="s">
        <v>13</v>
      </c>
      <c r="L28" s="189">
        <v>0.18510000260000001</v>
      </c>
      <c r="M28" s="157">
        <v>0.18510000256355852</v>
      </c>
      <c r="N28" s="157">
        <v>2.4803999163850676E-2</v>
      </c>
    </row>
    <row r="29" spans="1:67" ht="13" x14ac:dyDescent="0.3">
      <c r="A29" s="210" t="s">
        <v>46</v>
      </c>
      <c r="B29" s="157" t="s">
        <v>13</v>
      </c>
      <c r="C29" s="157">
        <v>0.8908499688</v>
      </c>
      <c r="D29" s="157" t="s">
        <v>13</v>
      </c>
      <c r="E29" s="157" t="s">
        <v>13</v>
      </c>
      <c r="F29" s="157" t="s">
        <v>13</v>
      </c>
      <c r="G29" s="157" t="s">
        <v>13</v>
      </c>
      <c r="H29" s="157" t="s">
        <v>13</v>
      </c>
      <c r="I29" s="157" t="s">
        <v>13</v>
      </c>
      <c r="J29" s="157" t="s">
        <v>13</v>
      </c>
      <c r="K29" s="157" t="s">
        <v>13</v>
      </c>
      <c r="L29" s="189">
        <v>0.8908499688</v>
      </c>
      <c r="M29" s="157">
        <v>0.89084996876772493</v>
      </c>
      <c r="N29" s="157">
        <v>1.7104319597128779</v>
      </c>
    </row>
    <row r="30" spans="1:67" s="141" customFormat="1" ht="3.75" customHeight="1" x14ac:dyDescent="0.3">
      <c r="A30" s="66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1"/>
      <c r="M30" s="190"/>
      <c r="N30" s="190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</row>
    <row r="31" spans="1:67" s="141" customFormat="1" ht="15" customHeight="1" x14ac:dyDescent="0.3">
      <c r="A31" s="117" t="s">
        <v>75</v>
      </c>
      <c r="B31" s="176" t="s">
        <v>13</v>
      </c>
      <c r="C31" s="176">
        <f t="shared" ref="C31:N31" si="1">SUM(C28:C29)</f>
        <v>0.8908499688</v>
      </c>
      <c r="D31" s="176">
        <v>0.18510000260000001</v>
      </c>
      <c r="E31" s="176" t="s">
        <v>13</v>
      </c>
      <c r="F31" s="176" t="s">
        <v>13</v>
      </c>
      <c r="G31" s="176" t="s">
        <v>13</v>
      </c>
      <c r="H31" s="176" t="s">
        <v>13</v>
      </c>
      <c r="I31" s="176" t="s">
        <v>13</v>
      </c>
      <c r="J31" s="176" t="s">
        <v>13</v>
      </c>
      <c r="K31" s="176" t="s">
        <v>13</v>
      </c>
      <c r="L31" s="176">
        <f t="shared" si="1"/>
        <v>1.0759499714</v>
      </c>
      <c r="M31" s="176" t="s">
        <v>13</v>
      </c>
      <c r="N31" s="176">
        <f t="shared" si="1"/>
        <v>1.7352359588767285</v>
      </c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</row>
    <row r="32" spans="1:67" s="141" customFormat="1" ht="9" customHeight="1" x14ac:dyDescent="0.3">
      <c r="A32" s="66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</row>
    <row r="33" spans="1:14" s="139" customFormat="1" ht="18.5" x14ac:dyDescent="0.45">
      <c r="A33" s="125" t="s">
        <v>17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</row>
    <row r="34" spans="1:14" s="139" customFormat="1" ht="3.75" customHeight="1" x14ac:dyDescent="0.3">
      <c r="A34" s="145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</row>
    <row r="35" spans="1:14" s="139" customFormat="1" ht="13" x14ac:dyDescent="0.3">
      <c r="A35" s="9" t="s">
        <v>47</v>
      </c>
      <c r="B35" s="157" t="s">
        <v>13</v>
      </c>
      <c r="C35" s="157" t="s">
        <v>13</v>
      </c>
      <c r="D35" s="157" t="s">
        <v>13</v>
      </c>
      <c r="E35" s="157" t="s">
        <v>13</v>
      </c>
      <c r="F35" s="157" t="s">
        <v>13</v>
      </c>
      <c r="G35" s="157" t="s">
        <v>13</v>
      </c>
      <c r="H35" s="157" t="s">
        <v>13</v>
      </c>
      <c r="I35" s="157" t="s">
        <v>13</v>
      </c>
      <c r="J35" s="157" t="s">
        <v>13</v>
      </c>
      <c r="K35" s="157">
        <v>0.15240000040000001</v>
      </c>
      <c r="L35" s="189">
        <v>0.15240000040000001</v>
      </c>
      <c r="M35" s="157">
        <v>0.15240000037010759</v>
      </c>
      <c r="N35" s="157" t="s">
        <v>112</v>
      </c>
    </row>
    <row r="36" spans="1:14" s="139" customFormat="1" ht="13" x14ac:dyDescent="0.3">
      <c r="A36" s="9" t="s">
        <v>48</v>
      </c>
      <c r="B36" s="157" t="s">
        <v>13</v>
      </c>
      <c r="C36" s="157" t="s">
        <v>13</v>
      </c>
      <c r="D36" s="157" t="s">
        <v>13</v>
      </c>
      <c r="E36" s="157" t="s">
        <v>13</v>
      </c>
      <c r="F36" s="157" t="s">
        <v>13</v>
      </c>
      <c r="G36" s="157" t="s">
        <v>13</v>
      </c>
      <c r="H36" s="157" t="s">
        <v>13</v>
      </c>
      <c r="I36" s="157" t="s">
        <v>13</v>
      </c>
      <c r="J36" s="157" t="s">
        <v>13</v>
      </c>
      <c r="K36" s="157" t="s">
        <v>112</v>
      </c>
      <c r="L36" s="189" t="s">
        <v>112</v>
      </c>
      <c r="M36" s="157">
        <v>7.5000000651925802E-4</v>
      </c>
      <c r="N36" s="157" t="s">
        <v>112</v>
      </c>
    </row>
    <row r="37" spans="1:14" s="139" customFormat="1" ht="3.75" customHeight="1" x14ac:dyDescent="0.3">
      <c r="A37" s="66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1"/>
      <c r="M37" s="190"/>
      <c r="N37" s="190"/>
    </row>
    <row r="38" spans="1:14" s="139" customFormat="1" ht="15" customHeight="1" x14ac:dyDescent="0.3">
      <c r="A38" s="117" t="s">
        <v>49</v>
      </c>
      <c r="B38" s="176" t="s">
        <v>13</v>
      </c>
      <c r="C38" s="176" t="s">
        <v>13</v>
      </c>
      <c r="D38" s="176" t="s">
        <v>13</v>
      </c>
      <c r="E38" s="176" t="s">
        <v>13</v>
      </c>
      <c r="F38" s="176" t="s">
        <v>13</v>
      </c>
      <c r="G38" s="176" t="s">
        <v>13</v>
      </c>
      <c r="H38" s="176" t="s">
        <v>13</v>
      </c>
      <c r="I38" s="176" t="s">
        <v>13</v>
      </c>
      <c r="J38" s="176" t="s">
        <v>13</v>
      </c>
      <c r="K38" s="176">
        <f>SUM(K35:K36)</f>
        <v>0.15240000040000001</v>
      </c>
      <c r="L38" s="176">
        <f t="shared" ref="L38" si="2">SUM(L35:L36)</f>
        <v>0.15240000040000001</v>
      </c>
      <c r="M38" s="176" t="s">
        <v>13</v>
      </c>
      <c r="N38" s="176" t="s">
        <v>112</v>
      </c>
    </row>
    <row r="39" spans="1:14" s="139" customFormat="1" x14ac:dyDescent="0.25"/>
    <row r="40" spans="1:14" s="139" customFormat="1" x14ac:dyDescent="0.25"/>
    <row r="41" spans="1:14" s="139" customFormat="1" x14ac:dyDescent="0.25"/>
    <row r="42" spans="1:14" s="139" customFormat="1" x14ac:dyDescent="0.25"/>
    <row r="43" spans="1:14" s="139" customFormat="1" x14ac:dyDescent="0.25"/>
    <row r="44" spans="1:14" s="139" customFormat="1" x14ac:dyDescent="0.25"/>
    <row r="45" spans="1:14" s="139" customFormat="1" x14ac:dyDescent="0.25"/>
    <row r="46" spans="1:14" s="139" customFormat="1" x14ac:dyDescent="0.25"/>
    <row r="47" spans="1:14" s="139" customFormat="1" x14ac:dyDescent="0.25"/>
    <row r="48" spans="1:14" s="139" customFormat="1" x14ac:dyDescent="0.25"/>
    <row r="49" s="139" customFormat="1" x14ac:dyDescent="0.25"/>
    <row r="50" s="139" customFormat="1" x14ac:dyDescent="0.25"/>
    <row r="51" s="139" customFormat="1" x14ac:dyDescent="0.25"/>
    <row r="52" s="139" customFormat="1" x14ac:dyDescent="0.25"/>
    <row r="53" s="139" customFormat="1" x14ac:dyDescent="0.25"/>
    <row r="54" s="139" customFormat="1" x14ac:dyDescent="0.25"/>
    <row r="55" s="139" customFormat="1" x14ac:dyDescent="0.25"/>
    <row r="56" s="139" customFormat="1" x14ac:dyDescent="0.25"/>
    <row r="57" s="139" customFormat="1" x14ac:dyDescent="0.25"/>
    <row r="58" s="139" customFormat="1" x14ac:dyDescent="0.25"/>
    <row r="59" s="139" customFormat="1" x14ac:dyDescent="0.25"/>
    <row r="60" s="139" customFormat="1" x14ac:dyDescent="0.25"/>
    <row r="61" s="139" customFormat="1" x14ac:dyDescent="0.25"/>
    <row r="62" s="139" customFormat="1" x14ac:dyDescent="0.25"/>
    <row r="63" s="139" customFormat="1" x14ac:dyDescent="0.25"/>
    <row r="64" s="139" customFormat="1" x14ac:dyDescent="0.25"/>
    <row r="65" s="139" customFormat="1" x14ac:dyDescent="0.25"/>
    <row r="66" s="139" customFormat="1" x14ac:dyDescent="0.25"/>
    <row r="67" s="139" customFormat="1" x14ac:dyDescent="0.25"/>
    <row r="68" s="139" customFormat="1" x14ac:dyDescent="0.25"/>
    <row r="69" s="139" customFormat="1" x14ac:dyDescent="0.25"/>
    <row r="70" s="139" customFormat="1" x14ac:dyDescent="0.25"/>
    <row r="71" s="139" customFormat="1" x14ac:dyDescent="0.25"/>
    <row r="72" s="139" customFormat="1" x14ac:dyDescent="0.25"/>
    <row r="73" s="139" customFormat="1" x14ac:dyDescent="0.25"/>
    <row r="74" s="139" customFormat="1" x14ac:dyDescent="0.25"/>
    <row r="75" s="139" customFormat="1" x14ac:dyDescent="0.25"/>
    <row r="76" s="139" customFormat="1" x14ac:dyDescent="0.25"/>
    <row r="77" s="139" customFormat="1" x14ac:dyDescent="0.25"/>
    <row r="78" s="139" customFormat="1" x14ac:dyDescent="0.25"/>
    <row r="79" s="139" customFormat="1" x14ac:dyDescent="0.25"/>
    <row r="80" s="139" customFormat="1" x14ac:dyDescent="0.25"/>
    <row r="81" s="139" customFormat="1" x14ac:dyDescent="0.25"/>
    <row r="82" s="139" customFormat="1" x14ac:dyDescent="0.25"/>
    <row r="83" s="139" customFormat="1" x14ac:dyDescent="0.25"/>
    <row r="84" s="139" customFormat="1" x14ac:dyDescent="0.25"/>
    <row r="85" s="139" customFormat="1" x14ac:dyDescent="0.25"/>
    <row r="86" s="139" customFormat="1" x14ac:dyDescent="0.25"/>
    <row r="87" s="139" customFormat="1" x14ac:dyDescent="0.25"/>
    <row r="88" s="139" customFormat="1" x14ac:dyDescent="0.25"/>
    <row r="89" s="139" customFormat="1" x14ac:dyDescent="0.25"/>
    <row r="90" s="139" customFormat="1" x14ac:dyDescent="0.25"/>
    <row r="91" s="139" customFormat="1" x14ac:dyDescent="0.25"/>
    <row r="92" s="139" customFormat="1" x14ac:dyDescent="0.25"/>
    <row r="93" s="139" customFormat="1" x14ac:dyDescent="0.25"/>
    <row r="94" s="139" customFormat="1" x14ac:dyDescent="0.25"/>
    <row r="95" s="139" customFormat="1" x14ac:dyDescent="0.25"/>
    <row r="96" s="139" customFormat="1" x14ac:dyDescent="0.25"/>
    <row r="97" s="139" customFormat="1" x14ac:dyDescent="0.25"/>
    <row r="98" s="139" customFormat="1" x14ac:dyDescent="0.25"/>
    <row r="99" s="139" customFormat="1" x14ac:dyDescent="0.25"/>
    <row r="100" s="139" customFormat="1" x14ac:dyDescent="0.25"/>
    <row r="101" s="139" customFormat="1" x14ac:dyDescent="0.25"/>
    <row r="102" s="139" customFormat="1" x14ac:dyDescent="0.25"/>
    <row r="103" s="139" customFormat="1" x14ac:dyDescent="0.25"/>
    <row r="104" s="139" customFormat="1" x14ac:dyDescent="0.25"/>
    <row r="105" s="139" customFormat="1" x14ac:dyDescent="0.25"/>
    <row r="106" s="139" customFormat="1" x14ac:dyDescent="0.25"/>
    <row r="107" s="139" customFormat="1" x14ac:dyDescent="0.25"/>
    <row r="108" s="139" customFormat="1" x14ac:dyDescent="0.25"/>
    <row r="109" s="139" customFormat="1" x14ac:dyDescent="0.25"/>
    <row r="110" s="139" customFormat="1" x14ac:dyDescent="0.25"/>
    <row r="111" s="139" customFormat="1" x14ac:dyDescent="0.25"/>
    <row r="112" s="139" customFormat="1" x14ac:dyDescent="0.25"/>
    <row r="113" s="139" customFormat="1" x14ac:dyDescent="0.25"/>
    <row r="114" s="139" customFormat="1" x14ac:dyDescent="0.25"/>
    <row r="115" s="139" customFormat="1" x14ac:dyDescent="0.25"/>
    <row r="116" s="139" customFormat="1" x14ac:dyDescent="0.25"/>
    <row r="117" s="139" customFormat="1" x14ac:dyDescent="0.25"/>
    <row r="118" s="139" customFormat="1" x14ac:dyDescent="0.25"/>
    <row r="119" s="139" customFormat="1" x14ac:dyDescent="0.25"/>
    <row r="120" s="139" customFormat="1" x14ac:dyDescent="0.25"/>
    <row r="121" s="139" customFormat="1" x14ac:dyDescent="0.25"/>
    <row r="122" s="139" customFormat="1" x14ac:dyDescent="0.25"/>
    <row r="123" s="139" customFormat="1" x14ac:dyDescent="0.25"/>
    <row r="124" s="139" customFormat="1" x14ac:dyDescent="0.25"/>
    <row r="125" s="139" customFormat="1" x14ac:dyDescent="0.25"/>
    <row r="126" s="139" customFormat="1" x14ac:dyDescent="0.25"/>
    <row r="127" s="139" customFormat="1" x14ac:dyDescent="0.25"/>
    <row r="128" s="139" customFormat="1" x14ac:dyDescent="0.25"/>
    <row r="129" s="139" customFormat="1" x14ac:dyDescent="0.25"/>
    <row r="130" s="139" customFormat="1" x14ac:dyDescent="0.25"/>
    <row r="131" s="139" customFormat="1" x14ac:dyDescent="0.25"/>
  </sheetData>
  <mergeCells count="1"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/>
  <dimension ref="A1:C14"/>
  <sheetViews>
    <sheetView showGridLines="0" workbookViewId="0">
      <selection activeCell="F12" sqref="F12"/>
    </sheetView>
  </sheetViews>
  <sheetFormatPr defaultRowHeight="12.5" x14ac:dyDescent="0.25"/>
  <cols>
    <col min="1" max="1" width="30.7265625" customWidth="1"/>
    <col min="2" max="2" width="13.453125" style="10" customWidth="1"/>
    <col min="3" max="3" width="13.26953125" style="10" customWidth="1"/>
    <col min="5" max="5" width="6" customWidth="1"/>
  </cols>
  <sheetData>
    <row r="1" spans="1:3" s="3" customFormat="1" ht="15" customHeight="1" x14ac:dyDescent="0.35">
      <c r="A1" s="1" t="s">
        <v>110</v>
      </c>
      <c r="B1" s="2"/>
      <c r="C1" s="2"/>
    </row>
    <row r="2" spans="1:3" s="5" customFormat="1" ht="15" customHeight="1" x14ac:dyDescent="0.35">
      <c r="A2" s="1" t="s">
        <v>101</v>
      </c>
      <c r="B2" s="4"/>
      <c r="C2" s="4"/>
    </row>
    <row r="3" spans="1:3" ht="36" customHeight="1" thickBot="1" x14ac:dyDescent="0.35">
      <c r="A3" s="11" t="s">
        <v>0</v>
      </c>
      <c r="B3" s="12" t="s">
        <v>1</v>
      </c>
      <c r="C3" s="12" t="s">
        <v>2</v>
      </c>
    </row>
    <row r="4" spans="1:3" s="8" customFormat="1" ht="3.75" customHeight="1" thickTop="1" x14ac:dyDescent="0.3">
      <c r="A4" s="7"/>
      <c r="B4" s="7"/>
      <c r="C4" s="7"/>
    </row>
    <row r="5" spans="1:3" ht="13" x14ac:dyDescent="0.3">
      <c r="A5" s="9" t="s">
        <v>76</v>
      </c>
      <c r="B5" s="88">
        <v>2</v>
      </c>
      <c r="C5" s="89">
        <v>0.11879999190568924</v>
      </c>
    </row>
    <row r="6" spans="1:3" ht="13" x14ac:dyDescent="0.3">
      <c r="A6" s="9" t="s">
        <v>77</v>
      </c>
      <c r="B6" s="88">
        <v>1</v>
      </c>
      <c r="C6" s="89">
        <v>8.6399994790554047E-2</v>
      </c>
    </row>
    <row r="7" spans="1:3" ht="13" x14ac:dyDescent="0.3">
      <c r="A7" s="9" t="s">
        <v>3</v>
      </c>
      <c r="B7" s="88">
        <v>4</v>
      </c>
      <c r="C7" s="272">
        <v>0.70409999415278401</v>
      </c>
    </row>
    <row r="8" spans="1:3" ht="13" x14ac:dyDescent="0.3">
      <c r="A8" s="9" t="s">
        <v>78</v>
      </c>
      <c r="B8" s="88">
        <v>14</v>
      </c>
      <c r="C8" s="89">
        <v>4.4926500590518117</v>
      </c>
    </row>
    <row r="9" spans="1:3" ht="13" x14ac:dyDescent="0.3">
      <c r="A9" s="9" t="s">
        <v>4</v>
      </c>
      <c r="B9" s="88">
        <v>5</v>
      </c>
      <c r="C9" s="89">
        <v>8.6773500356357545</v>
      </c>
    </row>
    <row r="10" spans="1:3" ht="13" x14ac:dyDescent="0.3">
      <c r="A10" s="9" t="s">
        <v>111</v>
      </c>
      <c r="B10" s="88">
        <v>4</v>
      </c>
      <c r="C10" s="89">
        <v>0.64890001900494099</v>
      </c>
    </row>
    <row r="11" spans="1:3" ht="13" x14ac:dyDescent="0.3">
      <c r="A11" s="9" t="s">
        <v>6</v>
      </c>
      <c r="B11" s="88">
        <v>23</v>
      </c>
      <c r="C11" s="272">
        <v>1.4309999486431479</v>
      </c>
    </row>
    <row r="12" spans="1:3" ht="13" x14ac:dyDescent="0.3">
      <c r="A12" s="9" t="s">
        <v>5</v>
      </c>
      <c r="B12" s="88">
        <v>5</v>
      </c>
      <c r="C12" s="89">
        <v>0.83159995474852622</v>
      </c>
    </row>
    <row r="13" spans="1:3" ht="3.75" customHeight="1" x14ac:dyDescent="0.25">
      <c r="B13" s="90"/>
      <c r="C13" s="90"/>
    </row>
    <row r="14" spans="1:3" ht="13" x14ac:dyDescent="0.3">
      <c r="A14" s="13" t="s">
        <v>7</v>
      </c>
      <c r="B14" s="91">
        <v>58</v>
      </c>
      <c r="C14" s="92">
        <f>SUM(C5:C12)</f>
        <v>16.990799997933209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8"/>
  <sheetViews>
    <sheetView showGridLines="0" workbookViewId="0"/>
  </sheetViews>
  <sheetFormatPr defaultColWidth="9.1796875" defaultRowHeight="12.75" customHeight="1" x14ac:dyDescent="0.35"/>
  <cols>
    <col min="1" max="1" width="25.36328125" style="70" customWidth="1"/>
    <col min="2" max="17" width="7.6328125" style="70" customWidth="1"/>
    <col min="18" max="16384" width="9.1796875" style="70"/>
  </cols>
  <sheetData>
    <row r="1" spans="1:17" ht="15" customHeight="1" x14ac:dyDescent="0.35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7" ht="15" customHeight="1" x14ac:dyDescent="0.3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7" ht="15" customHeight="1" x14ac:dyDescent="0.35">
      <c r="A3" s="73"/>
      <c r="B3" s="295" t="s">
        <v>8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7"/>
      <c r="N3" s="74"/>
      <c r="O3" s="75"/>
    </row>
    <row r="4" spans="1:17" ht="6" customHeight="1" x14ac:dyDescent="0.3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152"/>
      <c r="N4" s="152"/>
      <c r="O4" s="153"/>
    </row>
    <row r="5" spans="1:17" ht="15" customHeight="1" x14ac:dyDescent="0.35">
      <c r="A5" s="82"/>
      <c r="B5" s="291" t="s">
        <v>9</v>
      </c>
      <c r="C5" s="292"/>
      <c r="D5" s="292"/>
      <c r="E5" s="294"/>
      <c r="F5" s="291" t="s">
        <v>10</v>
      </c>
      <c r="G5" s="292"/>
      <c r="H5" s="292"/>
      <c r="I5" s="294"/>
      <c r="J5" s="291" t="s">
        <v>11</v>
      </c>
      <c r="K5" s="292"/>
      <c r="L5" s="292"/>
      <c r="M5" s="294"/>
      <c r="N5" s="291" t="s">
        <v>12</v>
      </c>
      <c r="O5" s="292"/>
      <c r="P5" s="292"/>
      <c r="Q5" s="293"/>
    </row>
    <row r="6" spans="1:17" ht="15" customHeight="1" x14ac:dyDescent="0.35">
      <c r="A6" s="84" t="s">
        <v>0</v>
      </c>
      <c r="B6" s="85">
        <v>2015</v>
      </c>
      <c r="C6" s="85">
        <v>2017</v>
      </c>
      <c r="D6" s="85">
        <v>2019</v>
      </c>
      <c r="E6" s="85">
        <v>2021</v>
      </c>
      <c r="F6" s="85">
        <v>2015</v>
      </c>
      <c r="G6" s="85">
        <v>2017</v>
      </c>
      <c r="H6" s="85">
        <v>2019</v>
      </c>
      <c r="I6" s="85">
        <v>2021</v>
      </c>
      <c r="J6" s="85">
        <v>2015</v>
      </c>
      <c r="K6" s="85">
        <v>2017</v>
      </c>
      <c r="L6" s="154">
        <v>2019</v>
      </c>
      <c r="M6" s="154">
        <v>2021</v>
      </c>
      <c r="N6" s="85">
        <v>2015</v>
      </c>
      <c r="O6" s="85">
        <v>2017</v>
      </c>
      <c r="P6" s="85">
        <v>2019</v>
      </c>
      <c r="Q6" s="85">
        <v>2021</v>
      </c>
    </row>
    <row r="7" spans="1:17" s="78" customFormat="1" ht="3.75" customHeight="1" x14ac:dyDescent="0.3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ht="12.75" customHeight="1" x14ac:dyDescent="0.35">
      <c r="A8" s="9" t="s">
        <v>76</v>
      </c>
      <c r="B8" s="156" t="s">
        <v>13</v>
      </c>
      <c r="C8" s="156" t="s">
        <v>13</v>
      </c>
      <c r="D8" s="157">
        <v>0.22285199165344238</v>
      </c>
      <c r="E8" s="157" t="s">
        <v>13</v>
      </c>
      <c r="F8" s="156" t="s">
        <v>13</v>
      </c>
      <c r="G8" s="156" t="s">
        <v>13</v>
      </c>
      <c r="H8" s="157" t="s">
        <v>13</v>
      </c>
      <c r="I8" s="157" t="s">
        <v>13</v>
      </c>
      <c r="J8" s="156" t="s">
        <v>13</v>
      </c>
      <c r="K8" s="156" t="s">
        <v>13</v>
      </c>
      <c r="L8" s="157">
        <v>6.1284299939870834E-2</v>
      </c>
      <c r="M8" s="157">
        <v>0.11879999190568924</v>
      </c>
      <c r="N8" s="158" t="s">
        <v>13</v>
      </c>
      <c r="O8" s="158" t="s">
        <v>13</v>
      </c>
      <c r="P8" s="158">
        <v>0.28413629159331322</v>
      </c>
      <c r="Q8" s="158">
        <v>0.11879999190568924</v>
      </c>
    </row>
    <row r="9" spans="1:17" ht="12.75" customHeight="1" x14ac:dyDescent="0.35">
      <c r="A9" s="9" t="s">
        <v>77</v>
      </c>
      <c r="B9" s="156" t="s">
        <v>13</v>
      </c>
      <c r="C9" s="156" t="s">
        <v>13</v>
      </c>
      <c r="D9" s="157" t="s">
        <v>13</v>
      </c>
      <c r="E9" s="157" t="s">
        <v>13</v>
      </c>
      <c r="F9" s="156" t="s">
        <v>13</v>
      </c>
      <c r="G9" s="156" t="s">
        <v>13</v>
      </c>
      <c r="H9" s="157" t="s">
        <v>13</v>
      </c>
      <c r="I9" s="157" t="s">
        <v>13</v>
      </c>
      <c r="J9" s="156"/>
      <c r="K9" s="156" t="s">
        <v>13</v>
      </c>
      <c r="L9" s="157">
        <v>4.4570401310920715E-2</v>
      </c>
      <c r="M9" s="157">
        <v>8.6399994790554047E-2</v>
      </c>
      <c r="N9" s="158" t="s">
        <v>13</v>
      </c>
      <c r="O9" s="158" t="s">
        <v>13</v>
      </c>
      <c r="P9" s="159">
        <v>4.4570401310920701E-2</v>
      </c>
      <c r="Q9" s="159">
        <v>8.6399994790554047E-2</v>
      </c>
    </row>
    <row r="10" spans="1:17" ht="12.75" customHeight="1" x14ac:dyDescent="0.35">
      <c r="A10" s="9" t="s">
        <v>3</v>
      </c>
      <c r="B10" s="156">
        <v>0.60608347107438032</v>
      </c>
      <c r="C10" s="156">
        <v>0.72453615069389343</v>
      </c>
      <c r="D10" s="157">
        <v>0.22285199910402298</v>
      </c>
      <c r="E10" s="157" t="s">
        <v>13</v>
      </c>
      <c r="F10" s="156">
        <v>0.66359504132231417</v>
      </c>
      <c r="G10" s="156">
        <v>0.83200323581695557</v>
      </c>
      <c r="H10" s="157" t="s">
        <v>13</v>
      </c>
      <c r="I10" s="157" t="s">
        <v>13</v>
      </c>
      <c r="J10" s="156">
        <v>0.18320000000000003</v>
      </c>
      <c r="K10" s="156">
        <v>0.20900000166147947</v>
      </c>
      <c r="L10" s="157">
        <v>0.38399910181760788</v>
      </c>
      <c r="M10" s="157">
        <v>0.68849999457597733</v>
      </c>
      <c r="N10" s="158">
        <v>1.4528785123966945</v>
      </c>
      <c r="O10" s="158">
        <v>1.7655393881723285</v>
      </c>
      <c r="P10" s="158">
        <v>0.60685110092163086</v>
      </c>
      <c r="Q10" s="158">
        <v>0.70409999415278435</v>
      </c>
    </row>
    <row r="11" spans="1:17" ht="12.75" customHeight="1" x14ac:dyDescent="0.35">
      <c r="A11" s="9" t="s">
        <v>78</v>
      </c>
      <c r="B11" s="156" t="s">
        <v>13</v>
      </c>
      <c r="C11" s="156" t="s">
        <v>13</v>
      </c>
      <c r="D11" s="157" t="s">
        <v>80</v>
      </c>
      <c r="E11" s="157" t="s">
        <v>13</v>
      </c>
      <c r="F11" s="156">
        <v>0.58691294765840241</v>
      </c>
      <c r="G11" s="156" t="s">
        <v>13</v>
      </c>
      <c r="H11" s="157" t="s">
        <v>13</v>
      </c>
      <c r="I11" s="157" t="s">
        <v>13</v>
      </c>
      <c r="J11" s="156">
        <v>2.4942293388429753</v>
      </c>
      <c r="K11" s="156">
        <v>2.6662011183798313</v>
      </c>
      <c r="L11" s="157">
        <v>3.8862843196839094</v>
      </c>
      <c r="M11" s="157">
        <v>4.4926500590518117</v>
      </c>
      <c r="N11" s="158">
        <v>3.0811422865013771</v>
      </c>
      <c r="O11" s="158">
        <v>2.66620111837983</v>
      </c>
      <c r="P11" s="158">
        <v>3.8881414197385311</v>
      </c>
      <c r="Q11" s="158">
        <v>4.4926500590518117</v>
      </c>
    </row>
    <row r="12" spans="1:17" ht="12.75" customHeight="1" x14ac:dyDescent="0.35">
      <c r="A12" s="9" t="s">
        <v>4</v>
      </c>
      <c r="B12" s="156">
        <v>3.5421228650137748</v>
      </c>
      <c r="C12" s="156" t="s">
        <v>13</v>
      </c>
      <c r="D12" s="157">
        <v>0.19499550573527813</v>
      </c>
      <c r="E12" s="157">
        <v>0.19799999776296318</v>
      </c>
      <c r="F12" s="156">
        <v>6.0682079889807188</v>
      </c>
      <c r="G12" s="156">
        <v>13.842471837997437</v>
      </c>
      <c r="H12" s="157">
        <v>8.4000000357627869</v>
      </c>
      <c r="I12" s="157">
        <v>8.4000000357627869</v>
      </c>
      <c r="J12" s="156" t="s">
        <v>13</v>
      </c>
      <c r="K12" s="156">
        <v>0.17333400249481201</v>
      </c>
      <c r="L12" s="157" t="s">
        <v>13</v>
      </c>
      <c r="M12" s="157">
        <v>7.9350002110004425E-2</v>
      </c>
      <c r="N12" s="158">
        <v>9.6103308539944923</v>
      </c>
      <c r="O12" s="158">
        <v>14.015805840492249</v>
      </c>
      <c r="P12" s="158">
        <v>8.594995541498065</v>
      </c>
      <c r="Q12" s="158">
        <v>8.6773500356357545</v>
      </c>
    </row>
    <row r="13" spans="1:17" ht="12.75" customHeight="1" x14ac:dyDescent="0.35">
      <c r="A13" s="9" t="s">
        <v>79</v>
      </c>
      <c r="B13" s="156">
        <v>0.67649827823691477</v>
      </c>
      <c r="C13" s="156">
        <v>0.48533523082733154</v>
      </c>
      <c r="D13" s="157">
        <v>0.12999700009822845</v>
      </c>
      <c r="E13" s="157" t="s">
        <v>13</v>
      </c>
      <c r="F13" s="156" t="s">
        <v>13</v>
      </c>
      <c r="G13" s="156" t="s">
        <v>13</v>
      </c>
      <c r="H13" s="157" t="s">
        <v>13</v>
      </c>
      <c r="I13" s="157" t="s">
        <v>13</v>
      </c>
      <c r="J13" s="156">
        <v>0.53270000000000006</v>
      </c>
      <c r="K13" s="156">
        <v>0.32940000295639038</v>
      </c>
      <c r="L13" s="157">
        <v>0.52585471421480179</v>
      </c>
      <c r="M13" s="157">
        <v>0.64890001900494099</v>
      </c>
      <c r="N13" s="158">
        <v>1.2091982782369148</v>
      </c>
      <c r="O13" s="158">
        <v>0.81473523378372192</v>
      </c>
      <c r="P13" s="158">
        <v>0.65585171431303024</v>
      </c>
      <c r="Q13" s="158">
        <v>0.64890001900494099</v>
      </c>
    </row>
    <row r="14" spans="1:17" ht="12.75" customHeight="1" x14ac:dyDescent="0.35">
      <c r="A14" s="9" t="s">
        <v>6</v>
      </c>
      <c r="B14" s="156" t="s">
        <v>13</v>
      </c>
      <c r="C14" s="156">
        <v>0.91347026824951172</v>
      </c>
      <c r="D14" s="157">
        <v>0.15228220820426941</v>
      </c>
      <c r="E14" s="157">
        <v>0.29519999027252197</v>
      </c>
      <c r="F14" s="156" t="s">
        <v>13</v>
      </c>
      <c r="G14" s="156">
        <v>9.1867021750658751E-2</v>
      </c>
      <c r="H14" s="157" t="s">
        <v>13</v>
      </c>
      <c r="I14" s="157">
        <v>3.9599998621270061E-2</v>
      </c>
      <c r="J14" s="156">
        <v>0.03</v>
      </c>
      <c r="K14" s="156">
        <v>0.17059999890625477</v>
      </c>
      <c r="L14" s="157">
        <v>0.69856948126107454</v>
      </c>
      <c r="M14" s="157">
        <v>1.1117999593261629</v>
      </c>
      <c r="N14" s="158">
        <v>0.03</v>
      </c>
      <c r="O14" s="158">
        <v>1.1759372889064252</v>
      </c>
      <c r="P14" s="158">
        <v>0.85085168946534395</v>
      </c>
      <c r="Q14" s="158">
        <v>1.4309999486431479</v>
      </c>
    </row>
    <row r="15" spans="1:17" ht="12.75" customHeight="1" x14ac:dyDescent="0.35">
      <c r="A15" s="9" t="s">
        <v>5</v>
      </c>
      <c r="B15" s="156">
        <v>12.55226887052342</v>
      </c>
      <c r="C15" s="156">
        <v>2.0765413562767208</v>
      </c>
      <c r="D15" s="157">
        <v>0.40299070638138801</v>
      </c>
      <c r="E15" s="157" t="s">
        <v>13</v>
      </c>
      <c r="F15" s="156" t="s">
        <v>13</v>
      </c>
      <c r="G15" s="156">
        <v>9.5333701930940151E-2</v>
      </c>
      <c r="H15" s="157" t="s">
        <v>13</v>
      </c>
      <c r="I15" s="157">
        <v>3.9599998621270061E-2</v>
      </c>
      <c r="J15" s="156">
        <v>7.0694991735537211</v>
      </c>
      <c r="K15" s="156">
        <v>4.1721494402736425</v>
      </c>
      <c r="L15" s="157">
        <v>0.77069646678864956</v>
      </c>
      <c r="M15" s="157">
        <v>0.79199995612725616</v>
      </c>
      <c r="N15" s="158">
        <v>19.621768044077143</v>
      </c>
      <c r="O15" s="158">
        <v>6.3440244984813035</v>
      </c>
      <c r="P15" s="158">
        <v>1.1736871731700376</v>
      </c>
      <c r="Q15" s="158">
        <v>0.83159995474852622</v>
      </c>
    </row>
    <row r="16" spans="1:17" s="78" customFormat="1" ht="3.75" customHeight="1" x14ac:dyDescent="0.35">
      <c r="A16" s="79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ht="12.75" customHeight="1" x14ac:dyDescent="0.35">
      <c r="A17" s="86" t="s">
        <v>7</v>
      </c>
      <c r="B17" s="161">
        <v>17.376973484848492</v>
      </c>
      <c r="C17" s="161">
        <v>4.1998830060474575</v>
      </c>
      <c r="D17" s="161">
        <f>SUM(D8:D15)</f>
        <v>1.3259694111766294</v>
      </c>
      <c r="E17" s="161">
        <v>0.49319998803548515</v>
      </c>
      <c r="F17" s="161">
        <v>7.3187159779614355</v>
      </c>
      <c r="G17" s="161">
        <v>14.861675797495991</v>
      </c>
      <c r="H17" s="161">
        <f>SUM(H8:H15)</f>
        <v>8.4000000357627869</v>
      </c>
      <c r="I17" s="161">
        <v>8.479200033005327</v>
      </c>
      <c r="J17" s="161">
        <v>10.307828512396696</v>
      </c>
      <c r="K17" s="161">
        <v>7.7206845646724105</v>
      </c>
      <c r="L17" s="161">
        <f>SUM(L8:L15)</f>
        <v>6.3712587850168347</v>
      </c>
      <c r="M17" s="161">
        <v>8.0183999768923968</v>
      </c>
      <c r="N17" s="161">
        <v>35.00351797520662</v>
      </c>
      <c r="O17" s="161">
        <v>26.782243368215859</v>
      </c>
      <c r="P17" s="161">
        <f>SUM(P8:P15)</f>
        <v>16.099085332010873</v>
      </c>
      <c r="Q17" s="161">
        <v>16.990799997933209</v>
      </c>
    </row>
    <row r="18" spans="1:17" s="78" customFormat="1" ht="37" customHeight="1" x14ac:dyDescent="0.35"/>
  </sheetData>
  <mergeCells count="5">
    <mergeCell ref="N5:Q5"/>
    <mergeCell ref="J5:M5"/>
    <mergeCell ref="F5:I5"/>
    <mergeCell ref="B5:E5"/>
    <mergeCell ref="B3:M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6"/>
  <sheetViews>
    <sheetView showGridLines="0" workbookViewId="0"/>
  </sheetViews>
  <sheetFormatPr defaultColWidth="9.1796875" defaultRowHeight="12.75" customHeight="1" x14ac:dyDescent="0.35"/>
  <cols>
    <col min="1" max="1" width="30.7265625" style="70" customWidth="1"/>
    <col min="2" max="9" width="12.7265625" style="70" customWidth="1"/>
    <col min="10" max="16384" width="9.1796875" style="70"/>
  </cols>
  <sheetData>
    <row r="1" spans="1:9" ht="15" customHeight="1" x14ac:dyDescent="0.35">
      <c r="A1" s="69" t="s">
        <v>154</v>
      </c>
      <c r="B1" s="69"/>
      <c r="C1" s="69"/>
      <c r="D1" s="69"/>
      <c r="E1" s="69"/>
      <c r="F1" s="69"/>
      <c r="G1" s="69"/>
    </row>
    <row r="2" spans="1:9" ht="15" customHeight="1" x14ac:dyDescent="0.35">
      <c r="A2" s="80" t="s">
        <v>150</v>
      </c>
      <c r="B2" s="80"/>
      <c r="C2" s="80"/>
      <c r="D2" s="80"/>
      <c r="E2" s="80"/>
      <c r="F2" s="80"/>
      <c r="G2" s="80"/>
    </row>
    <row r="3" spans="1:9" ht="15" customHeight="1" x14ac:dyDescent="0.35">
      <c r="A3" s="71"/>
      <c r="B3" s="72"/>
      <c r="C3" s="72"/>
      <c r="D3" s="72"/>
      <c r="E3" s="72"/>
      <c r="F3" s="72"/>
      <c r="G3" s="72"/>
    </row>
    <row r="4" spans="1:9" ht="15" customHeight="1" x14ac:dyDescent="0.35">
      <c r="A4" s="83"/>
      <c r="B4" s="298">
        <v>2015</v>
      </c>
      <c r="C4" s="298"/>
      <c r="D4" s="298">
        <v>2017</v>
      </c>
      <c r="E4" s="298"/>
      <c r="F4" s="298">
        <v>2019</v>
      </c>
      <c r="G4" s="298"/>
      <c r="H4" s="298">
        <v>2021</v>
      </c>
      <c r="I4" s="298"/>
    </row>
    <row r="5" spans="1:9" ht="15" customHeight="1" x14ac:dyDescent="0.35">
      <c r="A5" s="84" t="s">
        <v>70</v>
      </c>
      <c r="B5" s="87" t="s">
        <v>20</v>
      </c>
      <c r="C5" s="87" t="s">
        <v>71</v>
      </c>
      <c r="D5" s="87" t="s">
        <v>20</v>
      </c>
      <c r="E5" s="87" t="s">
        <v>71</v>
      </c>
      <c r="F5" s="87" t="s">
        <v>20</v>
      </c>
      <c r="G5" s="87" t="s">
        <v>71</v>
      </c>
      <c r="H5" s="87" t="s">
        <v>20</v>
      </c>
      <c r="I5" s="87" t="s">
        <v>71</v>
      </c>
    </row>
    <row r="6" spans="1:9" s="78" customFormat="1" ht="3.75" customHeight="1" x14ac:dyDescent="0.35">
      <c r="A6" s="76"/>
      <c r="B6" s="77"/>
      <c r="C6" s="77"/>
      <c r="D6" s="77"/>
      <c r="E6" s="77"/>
      <c r="F6" s="77"/>
      <c r="G6" s="77"/>
      <c r="H6" s="77"/>
      <c r="I6" s="77"/>
    </row>
    <row r="7" spans="1:9" ht="12.75" customHeight="1" x14ac:dyDescent="0.35">
      <c r="A7" s="81" t="s">
        <v>15</v>
      </c>
      <c r="B7" s="98">
        <v>13.848252617079893</v>
      </c>
      <c r="C7" s="98">
        <v>21.436675791570252</v>
      </c>
      <c r="D7" s="98">
        <v>107.91730846045539</v>
      </c>
      <c r="E7" s="98">
        <v>65.444552066005841</v>
      </c>
      <c r="F7" s="98">
        <v>69.743690297938883</v>
      </c>
      <c r="G7" s="98">
        <v>91.615020978730172</v>
      </c>
      <c r="H7" s="99">
        <v>79.660950361867435</v>
      </c>
      <c r="I7" s="99">
        <v>164.60111209194292</v>
      </c>
    </row>
    <row r="8" spans="1:9" ht="12.75" customHeight="1" x14ac:dyDescent="0.35">
      <c r="A8" s="81" t="s">
        <v>72</v>
      </c>
      <c r="B8" s="98">
        <v>1.4894022038567498</v>
      </c>
      <c r="C8" s="98">
        <v>1.9652662079889813</v>
      </c>
      <c r="D8" s="98" t="s">
        <v>13</v>
      </c>
      <c r="E8" s="98" t="s">
        <v>13</v>
      </c>
      <c r="F8" s="98">
        <v>8.7813989892601967</v>
      </c>
      <c r="G8" s="98">
        <v>7.2084790877997875</v>
      </c>
      <c r="H8" s="99">
        <v>7.5</v>
      </c>
      <c r="I8" s="99">
        <v>5.25</v>
      </c>
    </row>
    <row r="9" spans="1:9" ht="12.75" customHeight="1" x14ac:dyDescent="0.35">
      <c r="A9" s="81" t="s">
        <v>73</v>
      </c>
      <c r="B9" s="98">
        <v>8.2586232782369162</v>
      </c>
      <c r="C9" s="98">
        <v>141.41433387596697</v>
      </c>
      <c r="D9" s="98">
        <v>49.185599256641581</v>
      </c>
      <c r="E9" s="98">
        <v>146.61675</v>
      </c>
      <c r="F9" s="98">
        <v>33.010126766748726</v>
      </c>
      <c r="G9" s="98">
        <v>7.3150375841651112</v>
      </c>
      <c r="H9" s="99">
        <v>31.556250151596032</v>
      </c>
      <c r="I9" s="99">
        <v>1.7476035133076948</v>
      </c>
    </row>
    <row r="10" spans="1:9" ht="12.75" customHeight="1" x14ac:dyDescent="0.35">
      <c r="A10" s="81" t="s">
        <v>16</v>
      </c>
      <c r="B10" s="98">
        <v>2.1177000000000001</v>
      </c>
      <c r="C10" s="98">
        <v>0.67766400000000004</v>
      </c>
      <c r="D10" s="98">
        <v>29.879115700721741</v>
      </c>
      <c r="E10" s="98">
        <v>2.2748120000000003</v>
      </c>
      <c r="F10" s="98">
        <v>19.588697698898613</v>
      </c>
      <c r="G10" s="98">
        <v>1.6289099981077015</v>
      </c>
      <c r="H10" s="99">
        <v>21.200100047281012</v>
      </c>
      <c r="I10" s="99">
        <v>5.4559514460197533</v>
      </c>
    </row>
    <row r="11" spans="1:9" ht="12.75" customHeight="1" x14ac:dyDescent="0.35">
      <c r="A11" s="9" t="s">
        <v>81</v>
      </c>
      <c r="B11" s="98" t="s">
        <v>13</v>
      </c>
      <c r="C11" s="98" t="s">
        <v>13</v>
      </c>
      <c r="D11" s="98" t="s">
        <v>13</v>
      </c>
      <c r="E11" s="98" t="s">
        <v>13</v>
      </c>
      <c r="F11" s="98">
        <v>0.27169373631477356</v>
      </c>
      <c r="G11" s="98">
        <v>0.1304129958152771</v>
      </c>
      <c r="H11" s="99" t="s">
        <v>13</v>
      </c>
      <c r="I11" s="99" t="s">
        <v>13</v>
      </c>
    </row>
    <row r="12" spans="1:9" ht="12.75" customHeight="1" x14ac:dyDescent="0.35">
      <c r="A12" s="81" t="s">
        <v>74</v>
      </c>
      <c r="B12" s="98" t="s">
        <v>13</v>
      </c>
      <c r="C12" s="98" t="s">
        <v>13</v>
      </c>
      <c r="D12" s="98" t="s">
        <v>13</v>
      </c>
      <c r="E12" s="98" t="s">
        <v>13</v>
      </c>
      <c r="F12" s="98">
        <v>7.5</v>
      </c>
      <c r="G12" s="98">
        <v>1.1137499809265137</v>
      </c>
      <c r="H12" s="99">
        <v>7.5</v>
      </c>
      <c r="I12" s="99">
        <v>1.1137499809265137</v>
      </c>
    </row>
    <row r="13" spans="1:9" ht="12.75" customHeight="1" x14ac:dyDescent="0.35">
      <c r="A13" s="81" t="s">
        <v>17</v>
      </c>
      <c r="B13" s="98">
        <v>13.207437121212124</v>
      </c>
      <c r="C13" s="98">
        <v>0.84770795832241319</v>
      </c>
      <c r="D13" s="98">
        <v>7.5000811082863947</v>
      </c>
      <c r="E13" s="98">
        <v>7.081363327236482</v>
      </c>
      <c r="F13" s="98">
        <v>5.0149940308183432</v>
      </c>
      <c r="G13" s="98">
        <v>0.33950015010259449</v>
      </c>
      <c r="H13" s="99">
        <v>6.478950074641034</v>
      </c>
      <c r="I13" s="99">
        <v>6.5737499324313831E-2</v>
      </c>
    </row>
    <row r="14" spans="1:9" s="78" customFormat="1" ht="3.75" customHeight="1" x14ac:dyDescent="0.35">
      <c r="A14" s="79"/>
      <c r="B14" s="100"/>
      <c r="C14" s="100"/>
      <c r="D14" s="100"/>
      <c r="E14" s="100"/>
      <c r="F14" s="100"/>
      <c r="G14" s="100"/>
      <c r="H14" s="100"/>
      <c r="I14" s="100"/>
    </row>
    <row r="15" spans="1:9" ht="15" customHeight="1" x14ac:dyDescent="0.35">
      <c r="A15" s="86" t="s">
        <v>28</v>
      </c>
      <c r="B15" s="101">
        <f>SUM(B7:B13)</f>
        <v>38.921415220385683</v>
      </c>
      <c r="C15" s="101">
        <f t="shared" ref="C15:E15" si="0">SUM(C7:C13)</f>
        <v>166.34164783384861</v>
      </c>
      <c r="D15" s="101">
        <f t="shared" si="0"/>
        <v>194.4821045261051</v>
      </c>
      <c r="E15" s="101">
        <f t="shared" si="0"/>
        <v>221.41747739324234</v>
      </c>
      <c r="F15" s="101">
        <v>143.91060151997954</v>
      </c>
      <c r="G15" s="101">
        <v>109.35111077564716</v>
      </c>
      <c r="H15" s="101">
        <v>153.89625063538551</v>
      </c>
      <c r="I15" s="101">
        <f>SUM(I7:I13)</f>
        <v>178.2341545315212</v>
      </c>
    </row>
    <row r="16" spans="1:9" s="78" customFormat="1" ht="12.75" customHeight="1" x14ac:dyDescent="0.35"/>
  </sheetData>
  <mergeCells count="4">
    <mergeCell ref="B4:C4"/>
    <mergeCell ref="D4:E4"/>
    <mergeCell ref="H4:I4"/>
    <mergeCell ref="F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2"/>
  <dimension ref="A1:B15"/>
  <sheetViews>
    <sheetView showGridLines="0" workbookViewId="0">
      <selection activeCell="A21" sqref="A21"/>
    </sheetView>
  </sheetViews>
  <sheetFormatPr defaultRowHeight="12.5" x14ac:dyDescent="0.25"/>
  <cols>
    <col min="1" max="1" width="39.54296875" customWidth="1"/>
    <col min="2" max="2" width="19" style="21" customWidth="1"/>
  </cols>
  <sheetData>
    <row r="1" spans="1:2" s="3" customFormat="1" ht="15" customHeight="1" x14ac:dyDescent="0.35">
      <c r="A1" s="1" t="s">
        <v>149</v>
      </c>
    </row>
    <row r="2" spans="1:2" s="5" customFormat="1" ht="15" customHeight="1" x14ac:dyDescent="0.35">
      <c r="A2" s="14" t="s">
        <v>101</v>
      </c>
      <c r="B2" s="15"/>
    </row>
    <row r="3" spans="1:2" s="16" customFormat="1" ht="15" customHeight="1" x14ac:dyDescent="0.25">
      <c r="B3" s="17"/>
    </row>
    <row r="4" spans="1:2" ht="36" customHeight="1" thickBot="1" x14ac:dyDescent="0.35">
      <c r="A4" s="11" t="s">
        <v>0</v>
      </c>
      <c r="B4" s="12" t="s">
        <v>12</v>
      </c>
    </row>
    <row r="5" spans="1:2" s="8" customFormat="1" ht="3.75" customHeight="1" thickTop="1" x14ac:dyDescent="0.3">
      <c r="A5" s="7"/>
      <c r="B5" s="7"/>
    </row>
    <row r="6" spans="1:2" ht="13" x14ac:dyDescent="0.3">
      <c r="A6" s="9" t="s">
        <v>76</v>
      </c>
      <c r="B6" s="93">
        <v>0.11879999190568924</v>
      </c>
    </row>
    <row r="7" spans="1:2" ht="13" x14ac:dyDescent="0.3">
      <c r="A7" s="9" t="s">
        <v>77</v>
      </c>
      <c r="B7" s="93">
        <v>8.6399994790554047E-2</v>
      </c>
    </row>
    <row r="8" spans="1:2" ht="13" x14ac:dyDescent="0.3">
      <c r="A8" s="18" t="s">
        <v>3</v>
      </c>
      <c r="B8" s="94">
        <v>0.70409999415278435</v>
      </c>
    </row>
    <row r="9" spans="1:2" ht="13" x14ac:dyDescent="0.3">
      <c r="A9" s="9" t="s">
        <v>78</v>
      </c>
      <c r="B9" s="93">
        <v>4.4926500590518117</v>
      </c>
    </row>
    <row r="10" spans="1:2" ht="13" x14ac:dyDescent="0.3">
      <c r="A10" s="9" t="s">
        <v>4</v>
      </c>
      <c r="B10" s="93">
        <v>8.6773500356357545</v>
      </c>
    </row>
    <row r="11" spans="1:2" ht="13" x14ac:dyDescent="0.3">
      <c r="A11" s="9" t="s">
        <v>111</v>
      </c>
      <c r="B11" s="93">
        <v>0.64890001900494099</v>
      </c>
    </row>
    <row r="12" spans="1:2" ht="13" x14ac:dyDescent="0.3">
      <c r="A12" s="9" t="s">
        <v>6</v>
      </c>
      <c r="B12" s="93">
        <v>1.4309999486431479</v>
      </c>
    </row>
    <row r="13" spans="1:2" ht="13" x14ac:dyDescent="0.3">
      <c r="A13" s="18" t="s">
        <v>5</v>
      </c>
      <c r="B13" s="94">
        <v>0.83159995474852622</v>
      </c>
    </row>
    <row r="14" spans="1:2" s="20" customFormat="1" ht="3.75" customHeight="1" x14ac:dyDescent="0.3">
      <c r="A14" s="19"/>
      <c r="B14" s="95"/>
    </row>
    <row r="15" spans="1:2" x14ac:dyDescent="0.25">
      <c r="A15" s="22" t="s">
        <v>7</v>
      </c>
      <c r="B15" s="92">
        <f>SUM(B6:B13)</f>
        <v>16.990799997933209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/>
  <dimension ref="A1:E15"/>
  <sheetViews>
    <sheetView showGridLines="0" workbookViewId="0">
      <selection activeCell="D22" sqref="D22"/>
    </sheetView>
  </sheetViews>
  <sheetFormatPr defaultColWidth="9.1796875" defaultRowHeight="12.5" x14ac:dyDescent="0.25"/>
  <cols>
    <col min="1" max="1" width="24.7265625" style="26" customWidth="1"/>
    <col min="2" max="5" width="10.7265625" style="26" customWidth="1"/>
    <col min="6" max="6" width="2" style="26" customWidth="1"/>
    <col min="7" max="16384" width="9.1796875" style="26"/>
  </cols>
  <sheetData>
    <row r="1" spans="1:5" s="3" customFormat="1" ht="15" customHeight="1" x14ac:dyDescent="0.35">
      <c r="A1" s="23" t="s">
        <v>151</v>
      </c>
    </row>
    <row r="2" spans="1:5" s="24" customFormat="1" ht="15" customHeight="1" x14ac:dyDescent="0.35">
      <c r="A2" s="23" t="s">
        <v>150</v>
      </c>
    </row>
    <row r="3" spans="1:5" s="24" customFormat="1" ht="15" customHeight="1" x14ac:dyDescent="0.25"/>
    <row r="4" spans="1:5" s="24" customFormat="1" ht="15" customHeight="1" x14ac:dyDescent="0.25">
      <c r="B4" s="277" t="s">
        <v>8</v>
      </c>
      <c r="C4" s="277"/>
      <c r="D4" s="277"/>
      <c r="E4" s="25"/>
    </row>
    <row r="5" spans="1:5" s="24" customFormat="1" ht="6" customHeight="1" x14ac:dyDescent="0.25"/>
    <row r="6" spans="1:5" ht="36" customHeight="1" thickBot="1" x14ac:dyDescent="0.35">
      <c r="A6" s="11" t="s">
        <v>14</v>
      </c>
      <c r="B6" s="12" t="s">
        <v>9</v>
      </c>
      <c r="C6" s="12" t="s">
        <v>10</v>
      </c>
      <c r="D6" s="12" t="s">
        <v>11</v>
      </c>
      <c r="E6" s="12" t="s">
        <v>12</v>
      </c>
    </row>
    <row r="7" spans="1:5" s="27" customFormat="1" ht="3.75" customHeight="1" thickTop="1" x14ac:dyDescent="0.3">
      <c r="A7" s="7"/>
      <c r="B7" s="7"/>
      <c r="C7" s="7"/>
      <c r="D7" s="7"/>
      <c r="E7" s="7"/>
    </row>
    <row r="8" spans="1:5" ht="13" x14ac:dyDescent="0.25">
      <c r="A8" s="81" t="s">
        <v>15</v>
      </c>
      <c r="B8" s="162">
        <v>0.19439999759197235</v>
      </c>
      <c r="C8" s="162">
        <v>52.5</v>
      </c>
      <c r="D8" s="162">
        <v>26.966550364275463</v>
      </c>
      <c r="E8" s="163">
        <v>79.660950361867435</v>
      </c>
    </row>
    <row r="9" spans="1:5" ht="13" x14ac:dyDescent="0.25">
      <c r="A9" s="81" t="s">
        <v>72</v>
      </c>
      <c r="B9" s="162" t="s">
        <v>13</v>
      </c>
      <c r="C9" s="162">
        <v>7.5</v>
      </c>
      <c r="D9" s="162" t="s">
        <v>13</v>
      </c>
      <c r="E9" s="163">
        <v>7.5</v>
      </c>
    </row>
    <row r="10" spans="1:5" ht="13" x14ac:dyDescent="0.25">
      <c r="A10" s="81" t="s">
        <v>73</v>
      </c>
      <c r="B10" s="162">
        <v>0.19439999759197235</v>
      </c>
      <c r="C10" s="162">
        <v>22.5</v>
      </c>
      <c r="D10" s="162">
        <v>8.8618501540040597</v>
      </c>
      <c r="E10" s="163">
        <v>31.556250151596032</v>
      </c>
    </row>
    <row r="11" spans="1:5" ht="13" x14ac:dyDescent="0.25">
      <c r="A11" s="81" t="s">
        <v>16</v>
      </c>
      <c r="B11" s="162" t="s">
        <v>13</v>
      </c>
      <c r="C11" s="162">
        <v>15</v>
      </c>
      <c r="D11" s="162">
        <v>6.2001000472810119</v>
      </c>
      <c r="E11" s="163">
        <v>21.200100047281012</v>
      </c>
    </row>
    <row r="12" spans="1:5" ht="13" x14ac:dyDescent="0.25">
      <c r="A12" s="81" t="s">
        <v>74</v>
      </c>
      <c r="B12" s="162" t="s">
        <v>13</v>
      </c>
      <c r="C12" s="162">
        <v>7.5</v>
      </c>
      <c r="D12" s="162" t="s">
        <v>13</v>
      </c>
      <c r="E12" s="163">
        <v>7.5</v>
      </c>
    </row>
    <row r="13" spans="1:5" ht="13" x14ac:dyDescent="0.25">
      <c r="A13" s="81" t="s">
        <v>17</v>
      </c>
      <c r="B13" s="162" t="s">
        <v>13</v>
      </c>
      <c r="C13" s="162" t="s">
        <v>13</v>
      </c>
      <c r="D13" s="162">
        <v>6.478950074641034</v>
      </c>
      <c r="E13" s="163">
        <v>6.478950074641034</v>
      </c>
    </row>
    <row r="14" spans="1:5" s="28" customFormat="1" ht="3.75" customHeight="1" x14ac:dyDescent="0.3">
      <c r="A14" s="19"/>
      <c r="B14" s="164"/>
      <c r="C14" s="164"/>
      <c r="D14" s="164"/>
      <c r="E14" s="165"/>
    </row>
    <row r="15" spans="1:5" x14ac:dyDescent="0.25">
      <c r="A15" s="22" t="s">
        <v>18</v>
      </c>
      <c r="B15" s="166">
        <v>0.3887999951839447</v>
      </c>
      <c r="C15" s="166">
        <v>105</v>
      </c>
      <c r="D15" s="166">
        <v>48.507450640201569</v>
      </c>
      <c r="E15" s="166">
        <v>153.89625063538551</v>
      </c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E17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24.7265625" style="21" customWidth="1"/>
    <col min="2" max="5" width="10.7265625" style="21" customWidth="1"/>
    <col min="6" max="6" width="8" style="21" customWidth="1"/>
    <col min="7" max="16384" width="9.1796875" style="21"/>
  </cols>
  <sheetData>
    <row r="1" spans="1:5" s="3" customFormat="1" ht="15" customHeight="1" x14ac:dyDescent="0.35">
      <c r="A1" s="1" t="s">
        <v>153</v>
      </c>
    </row>
    <row r="2" spans="1:5" s="15" customFormat="1" ht="15" customHeight="1" x14ac:dyDescent="0.35">
      <c r="A2" s="1" t="s">
        <v>152</v>
      </c>
    </row>
    <row r="3" spans="1:5" s="15" customFormat="1" ht="15" customHeight="1" x14ac:dyDescent="0.25"/>
    <row r="4" spans="1:5" s="15" customFormat="1" ht="15" customHeight="1" x14ac:dyDescent="0.25">
      <c r="B4" s="277" t="s">
        <v>8</v>
      </c>
      <c r="C4" s="277"/>
      <c r="D4" s="277"/>
      <c r="E4" s="17"/>
    </row>
    <row r="5" spans="1:5" s="15" customFormat="1" ht="6" customHeight="1" x14ac:dyDescent="0.25"/>
    <row r="6" spans="1:5" ht="36" customHeight="1" thickBot="1" x14ac:dyDescent="0.35">
      <c r="A6" s="11" t="s">
        <v>14</v>
      </c>
      <c r="B6" s="12" t="s">
        <v>9</v>
      </c>
      <c r="C6" s="12" t="s">
        <v>10</v>
      </c>
      <c r="D6" s="12" t="s">
        <v>11</v>
      </c>
      <c r="E6" s="12" t="s">
        <v>12</v>
      </c>
    </row>
    <row r="7" spans="1:5" s="29" customFormat="1" ht="3.75" customHeight="1" thickTop="1" x14ac:dyDescent="0.3">
      <c r="A7" s="7"/>
      <c r="B7" s="7"/>
      <c r="C7" s="7"/>
      <c r="D7" s="7"/>
      <c r="E7" s="7"/>
    </row>
    <row r="8" spans="1:5" ht="13" x14ac:dyDescent="0.25">
      <c r="A8" s="81" t="s">
        <v>15</v>
      </c>
      <c r="B8" s="162">
        <v>4.8599999397993088E-2</v>
      </c>
      <c r="C8" s="162">
        <v>22.713750839233398</v>
      </c>
      <c r="D8" s="162">
        <v>141.83876125331153</v>
      </c>
      <c r="E8" s="163">
        <v>164.60111209194292</v>
      </c>
    </row>
    <row r="9" spans="1:5" ht="13" x14ac:dyDescent="0.25">
      <c r="A9" s="81" t="s">
        <v>72</v>
      </c>
      <c r="B9" s="162" t="s">
        <v>13</v>
      </c>
      <c r="C9" s="162">
        <v>5.25</v>
      </c>
      <c r="D9" s="162" t="s">
        <v>13</v>
      </c>
      <c r="E9" s="163">
        <v>5.25</v>
      </c>
    </row>
    <row r="10" spans="1:5" ht="13" x14ac:dyDescent="0.25">
      <c r="A10" s="81" t="s">
        <v>73</v>
      </c>
      <c r="B10" s="162" t="s">
        <v>112</v>
      </c>
      <c r="C10" s="162">
        <v>1.2937500178813934</v>
      </c>
      <c r="D10" s="162">
        <v>0.45239549550024094</v>
      </c>
      <c r="E10" s="163">
        <v>1.7476035133076948</v>
      </c>
    </row>
    <row r="11" spans="1:5" ht="13" x14ac:dyDescent="0.25">
      <c r="A11" s="81" t="s">
        <v>16</v>
      </c>
      <c r="B11" s="162" t="s">
        <v>13</v>
      </c>
      <c r="C11" s="162">
        <v>0.98249998688697815</v>
      </c>
      <c r="D11" s="162">
        <v>4.4734514591327752</v>
      </c>
      <c r="E11" s="163">
        <v>5.4559514460197533</v>
      </c>
    </row>
    <row r="12" spans="1:5" ht="13" x14ac:dyDescent="0.25">
      <c r="A12" s="81" t="s">
        <v>74</v>
      </c>
      <c r="B12" s="162" t="s">
        <v>13</v>
      </c>
      <c r="C12" s="162">
        <v>1.1137499809265137</v>
      </c>
      <c r="D12" s="162" t="s">
        <v>13</v>
      </c>
      <c r="E12" s="163">
        <v>1.1137499809265137</v>
      </c>
    </row>
    <row r="13" spans="1:5" ht="13" x14ac:dyDescent="0.25">
      <c r="A13" s="81" t="s">
        <v>17</v>
      </c>
      <c r="B13" s="162" t="s">
        <v>13</v>
      </c>
      <c r="C13" s="162" t="s">
        <v>13</v>
      </c>
      <c r="D13" s="162">
        <v>6.5737499324313831E-2</v>
      </c>
      <c r="E13" s="163">
        <v>6.5737499324313831E-2</v>
      </c>
    </row>
    <row r="14" spans="1:5" s="30" customFormat="1" ht="3.75" customHeight="1" x14ac:dyDescent="0.3">
      <c r="A14" s="19"/>
      <c r="B14" s="164"/>
      <c r="C14" s="164"/>
      <c r="D14" s="164"/>
      <c r="E14" s="165"/>
    </row>
    <row r="15" spans="1:5" x14ac:dyDescent="0.25">
      <c r="A15" s="22" t="s">
        <v>18</v>
      </c>
      <c r="B15" s="166">
        <v>5.0057999324053526E-2</v>
      </c>
      <c r="C15" s="166">
        <v>31.353750824928284</v>
      </c>
      <c r="D15" s="166">
        <v>146.83034570726886</v>
      </c>
      <c r="E15" s="166">
        <v>178.2341545315212</v>
      </c>
    </row>
    <row r="17" spans="1:1" x14ac:dyDescent="0.25">
      <c r="A17" s="31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7"/>
  <dimension ref="A1:O15"/>
  <sheetViews>
    <sheetView showGridLines="0" workbookViewId="0">
      <selection activeCell="H24" sqref="H24"/>
    </sheetView>
  </sheetViews>
  <sheetFormatPr defaultColWidth="9.1796875" defaultRowHeight="12.5" x14ac:dyDescent="0.25"/>
  <cols>
    <col min="1" max="1" width="26.54296875" style="21" customWidth="1"/>
    <col min="2" max="9" width="6.7265625" style="37" customWidth="1"/>
    <col min="10" max="13" width="6.7265625" style="21" customWidth="1"/>
    <col min="14" max="15" width="7.7265625" style="21" customWidth="1"/>
    <col min="16" max="16384" width="9.1796875" style="21"/>
  </cols>
  <sheetData>
    <row r="1" spans="1:15" s="3" customFormat="1" ht="15" customHeight="1" x14ac:dyDescent="0.35">
      <c r="A1" s="1" t="s">
        <v>113</v>
      </c>
      <c r="B1" s="2"/>
      <c r="C1" s="2"/>
      <c r="D1" s="2"/>
      <c r="E1" s="2"/>
      <c r="F1" s="2"/>
      <c r="G1" s="2"/>
      <c r="H1" s="2"/>
      <c r="I1" s="2"/>
    </row>
    <row r="2" spans="1:15" s="15" customFormat="1" ht="15" customHeight="1" x14ac:dyDescent="0.25">
      <c r="B2" s="32"/>
      <c r="C2" s="32"/>
      <c r="D2" s="32"/>
      <c r="E2" s="32"/>
      <c r="F2" s="32"/>
      <c r="G2" s="32"/>
      <c r="H2" s="32"/>
      <c r="I2" s="32"/>
    </row>
    <row r="3" spans="1:15" s="15" customFormat="1" ht="15" customHeight="1" x14ac:dyDescent="0.3">
      <c r="B3" s="278" t="s">
        <v>19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5" s="15" customFormat="1" ht="6" customHeight="1" x14ac:dyDescent="0.25">
      <c r="B4" s="32"/>
      <c r="C4" s="32"/>
      <c r="D4" s="32"/>
      <c r="E4" s="32"/>
      <c r="F4" s="32"/>
      <c r="G4" s="32"/>
      <c r="H4" s="32"/>
      <c r="I4" s="32"/>
    </row>
    <row r="5" spans="1:15" s="15" customFormat="1" ht="12" customHeight="1" x14ac:dyDescent="0.3">
      <c r="A5" s="38"/>
      <c r="B5" s="39"/>
      <c r="C5" s="40"/>
      <c r="D5" s="39"/>
      <c r="E5" s="40"/>
      <c r="F5" s="280" t="s">
        <v>73</v>
      </c>
      <c r="G5" s="281"/>
      <c r="H5" s="39"/>
      <c r="I5" s="40"/>
      <c r="J5" s="39"/>
      <c r="K5" s="40"/>
      <c r="L5" s="39"/>
      <c r="M5" s="40"/>
      <c r="N5" s="39"/>
      <c r="O5" s="40"/>
    </row>
    <row r="6" spans="1:15" s="15" customFormat="1" ht="12" customHeight="1" x14ac:dyDescent="0.3">
      <c r="A6" s="38"/>
      <c r="B6" s="279" t="s">
        <v>15</v>
      </c>
      <c r="C6" s="279"/>
      <c r="D6" s="279" t="s">
        <v>72</v>
      </c>
      <c r="E6" s="279"/>
      <c r="F6" s="280"/>
      <c r="G6" s="281"/>
      <c r="H6" s="279" t="s">
        <v>16</v>
      </c>
      <c r="I6" s="279"/>
      <c r="J6" s="279" t="s">
        <v>74</v>
      </c>
      <c r="K6" s="279"/>
      <c r="L6" s="279" t="s">
        <v>17</v>
      </c>
      <c r="M6" s="279"/>
      <c r="N6" s="279" t="s">
        <v>18</v>
      </c>
      <c r="O6" s="279"/>
    </row>
    <row r="7" spans="1:15" ht="12" customHeight="1" x14ac:dyDescent="0.3">
      <c r="A7" s="41" t="s">
        <v>0</v>
      </c>
      <c r="B7" s="42" t="s">
        <v>20</v>
      </c>
      <c r="C7" s="42" t="s">
        <v>21</v>
      </c>
      <c r="D7" s="42" t="s">
        <v>20</v>
      </c>
      <c r="E7" s="42" t="s">
        <v>21</v>
      </c>
      <c r="F7" s="42" t="s">
        <v>20</v>
      </c>
      <c r="G7" s="42" t="s">
        <v>21</v>
      </c>
      <c r="H7" s="42" t="s">
        <v>20</v>
      </c>
      <c r="I7" s="42" t="s">
        <v>21</v>
      </c>
      <c r="J7" s="42" t="s">
        <v>20</v>
      </c>
      <c r="K7" s="42" t="s">
        <v>21</v>
      </c>
      <c r="L7" s="42" t="s">
        <v>20</v>
      </c>
      <c r="M7" s="42" t="s">
        <v>21</v>
      </c>
      <c r="N7" s="42" t="s">
        <v>20</v>
      </c>
      <c r="O7" s="42" t="s">
        <v>21</v>
      </c>
    </row>
    <row r="8" spans="1:15" ht="3.75" customHeight="1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5"/>
      <c r="L8" s="34"/>
      <c r="M8" s="35"/>
      <c r="N8" s="34"/>
      <c r="O8" s="35"/>
    </row>
    <row r="9" spans="1:15" ht="13" x14ac:dyDescent="0.3">
      <c r="A9" s="18" t="s">
        <v>3</v>
      </c>
      <c r="B9" s="167">
        <v>0.36134999990463257</v>
      </c>
      <c r="C9" s="167">
        <v>0.36134999990463257</v>
      </c>
      <c r="D9" s="167" t="s">
        <v>13</v>
      </c>
      <c r="E9" s="167" t="s">
        <v>13</v>
      </c>
      <c r="F9" s="167" t="s">
        <v>13</v>
      </c>
      <c r="G9" s="167" t="s">
        <v>13</v>
      </c>
      <c r="H9" s="167">
        <v>0.17219999805092812</v>
      </c>
      <c r="I9" s="167">
        <v>0.17219999805092812</v>
      </c>
      <c r="J9" s="168" t="s">
        <v>13</v>
      </c>
      <c r="K9" s="168" t="s">
        <v>13</v>
      </c>
      <c r="L9" s="168">
        <v>0.15659999847412109</v>
      </c>
      <c r="M9" s="168">
        <v>0.15659999847412109</v>
      </c>
      <c r="N9" s="169">
        <v>0.69014999642968178</v>
      </c>
      <c r="O9" s="211">
        <v>0.53354999795556068</v>
      </c>
    </row>
    <row r="10" spans="1:15" ht="13" x14ac:dyDescent="0.3">
      <c r="A10" s="18" t="s">
        <v>78</v>
      </c>
      <c r="B10" s="167">
        <v>25.425750337541103</v>
      </c>
      <c r="C10" s="167">
        <v>4.4926500590518117</v>
      </c>
      <c r="D10" s="167" t="s">
        <v>13</v>
      </c>
      <c r="E10" s="167" t="s">
        <v>13</v>
      </c>
      <c r="F10" s="167">
        <v>8.592900151386857</v>
      </c>
      <c r="G10" s="167">
        <v>4.4926500590518117</v>
      </c>
      <c r="H10" s="167">
        <v>4.4926500590518117</v>
      </c>
      <c r="I10" s="167">
        <v>4.4926500590518117</v>
      </c>
      <c r="J10" s="168" t="s">
        <v>13</v>
      </c>
      <c r="K10" s="168" t="s">
        <v>13</v>
      </c>
      <c r="L10" s="168">
        <v>6.1497000753879547</v>
      </c>
      <c r="M10" s="168">
        <v>4.1983500719070435</v>
      </c>
      <c r="N10" s="169">
        <v>44.661000623367727</v>
      </c>
      <c r="O10" s="211">
        <v>4.4926500590518117</v>
      </c>
    </row>
    <row r="11" spans="1:15" ht="13" x14ac:dyDescent="0.3">
      <c r="A11" s="18" t="s">
        <v>4</v>
      </c>
      <c r="B11" s="167">
        <v>52.694399997591972</v>
      </c>
      <c r="C11" s="167">
        <v>7.6943999975919724</v>
      </c>
      <c r="D11" s="167">
        <v>7.5</v>
      </c>
      <c r="E11" s="167">
        <v>7.5</v>
      </c>
      <c r="F11" s="167">
        <v>22.694399997591972</v>
      </c>
      <c r="G11" s="167">
        <v>7.6943999975919724</v>
      </c>
      <c r="H11" s="167">
        <v>15.079350002110004</v>
      </c>
      <c r="I11" s="167">
        <v>7.5793500021100044</v>
      </c>
      <c r="J11" s="168">
        <v>7.5</v>
      </c>
      <c r="K11" s="168">
        <v>7.5</v>
      </c>
      <c r="L11" s="168" t="s">
        <v>13</v>
      </c>
      <c r="M11" s="168" t="s">
        <v>13</v>
      </c>
      <c r="N11" s="169">
        <v>105.46814999729395</v>
      </c>
      <c r="O11" s="211">
        <v>7.7737499997019768</v>
      </c>
    </row>
    <row r="12" spans="1:15" ht="13" x14ac:dyDescent="0.3">
      <c r="A12" s="36" t="s">
        <v>111</v>
      </c>
      <c r="B12" s="167">
        <v>0.37995001673698425</v>
      </c>
      <c r="C12" s="167">
        <v>0.37995001673698425</v>
      </c>
      <c r="D12" s="167" t="s">
        <v>13</v>
      </c>
      <c r="E12" s="167" t="s">
        <v>13</v>
      </c>
      <c r="F12" s="167" t="s">
        <v>13</v>
      </c>
      <c r="G12" s="167" t="s">
        <v>13</v>
      </c>
      <c r="H12" s="167">
        <v>0.37995001673698425</v>
      </c>
      <c r="I12" s="167">
        <v>0.37995001673698425</v>
      </c>
      <c r="J12" s="168" t="s">
        <v>13</v>
      </c>
      <c r="K12" s="168" t="s">
        <v>13</v>
      </c>
      <c r="L12" s="168">
        <v>1.9500000402331352E-2</v>
      </c>
      <c r="M12" s="168">
        <v>1.9500000402331352E-2</v>
      </c>
      <c r="N12" s="169">
        <v>0.77940003387629986</v>
      </c>
      <c r="O12" s="211">
        <v>0.39945001713931561</v>
      </c>
    </row>
    <row r="13" spans="1:15" ht="13" x14ac:dyDescent="0.3">
      <c r="A13" s="36" t="s">
        <v>6</v>
      </c>
      <c r="B13" s="167">
        <v>0.79950001009274274</v>
      </c>
      <c r="C13" s="167">
        <v>0.18510000256355852</v>
      </c>
      <c r="D13" s="167" t="s">
        <v>13</v>
      </c>
      <c r="E13" s="167" t="s">
        <v>13</v>
      </c>
      <c r="F13" s="167">
        <v>0.2689500026172027</v>
      </c>
      <c r="G13" s="167">
        <v>0.13485000131186098</v>
      </c>
      <c r="H13" s="167">
        <v>1.0759499713312835</v>
      </c>
      <c r="I13" s="167">
        <v>0.91709996981080621</v>
      </c>
      <c r="J13" s="168" t="s">
        <v>13</v>
      </c>
      <c r="K13" s="168" t="s">
        <v>13</v>
      </c>
      <c r="L13" s="168">
        <v>0.15315000037662685</v>
      </c>
      <c r="M13" s="168">
        <v>0.15240000037010759</v>
      </c>
      <c r="N13" s="169">
        <v>2.2975499844178557</v>
      </c>
      <c r="O13" s="211">
        <v>0.91709996981080621</v>
      </c>
    </row>
    <row r="14" spans="1:15" ht="3.75" customHeight="1" x14ac:dyDescent="0.25">
      <c r="A14" s="214"/>
      <c r="B14" s="215"/>
      <c r="C14" s="215"/>
      <c r="D14" s="215"/>
      <c r="E14" s="215"/>
      <c r="F14" s="215"/>
      <c r="G14" s="215"/>
      <c r="H14" s="215"/>
      <c r="I14" s="215"/>
      <c r="J14" s="215"/>
      <c r="K14" s="216"/>
      <c r="L14" s="215"/>
      <c r="M14" s="216"/>
      <c r="N14" s="215"/>
      <c r="O14"/>
    </row>
    <row r="15" spans="1:15" x14ac:dyDescent="0.25">
      <c r="A15" s="217" t="s">
        <v>7</v>
      </c>
      <c r="B15" s="170">
        <v>79.660950361867435</v>
      </c>
      <c r="C15" s="170">
        <v>13.113450075848959</v>
      </c>
      <c r="D15" s="170">
        <v>7.5</v>
      </c>
      <c r="E15" s="170">
        <v>7.5</v>
      </c>
      <c r="F15" s="170">
        <v>31.556250151596032</v>
      </c>
      <c r="G15" s="170">
        <v>12.321900057955645</v>
      </c>
      <c r="H15" s="170">
        <v>21.200100047281012</v>
      </c>
      <c r="I15" s="170">
        <v>13.541250045760535</v>
      </c>
      <c r="J15" s="170">
        <v>7.5</v>
      </c>
      <c r="K15" s="170">
        <v>7.5</v>
      </c>
      <c r="L15" s="170">
        <v>6.478950074641034</v>
      </c>
      <c r="M15" s="170">
        <v>4.5268500711536035</v>
      </c>
      <c r="N15" s="170">
        <v>153.89625063538551</v>
      </c>
      <c r="O15" s="218">
        <v>14</v>
      </c>
    </row>
  </sheetData>
  <mergeCells count="8">
    <mergeCell ref="B3:M3"/>
    <mergeCell ref="J6:K6"/>
    <mergeCell ref="L6:M6"/>
    <mergeCell ref="N6:O6"/>
    <mergeCell ref="B6:C6"/>
    <mergeCell ref="D6:E6"/>
    <mergeCell ref="H6:I6"/>
    <mergeCell ref="F5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0"/>
  <dimension ref="A1:H16"/>
  <sheetViews>
    <sheetView showGridLines="0" workbookViewId="0">
      <selection activeCell="J20" sqref="J20"/>
    </sheetView>
  </sheetViews>
  <sheetFormatPr defaultColWidth="9.1796875" defaultRowHeight="12.5" x14ac:dyDescent="0.25"/>
  <cols>
    <col min="1" max="1" width="25.7265625" style="21" customWidth="1"/>
    <col min="2" max="8" width="12.7265625" style="21" customWidth="1"/>
    <col min="9" max="16384" width="9.1796875" style="21"/>
  </cols>
  <sheetData>
    <row r="1" spans="1:8" s="3" customFormat="1" ht="15" customHeight="1" x14ac:dyDescent="0.35">
      <c r="A1" s="1" t="s">
        <v>114</v>
      </c>
    </row>
    <row r="2" spans="1:8" s="15" customFormat="1" ht="15" customHeight="1" x14ac:dyDescent="0.25"/>
    <row r="3" spans="1:8" s="15" customFormat="1" ht="15" customHeight="1" x14ac:dyDescent="0.3">
      <c r="B3" s="282" t="s">
        <v>14</v>
      </c>
      <c r="C3" s="282"/>
      <c r="D3" s="282"/>
      <c r="E3" s="282"/>
    </row>
    <row r="4" spans="1:8" s="15" customFormat="1" ht="6" customHeight="1" x14ac:dyDescent="0.25"/>
    <row r="5" spans="1:8" ht="27" customHeight="1" thickBot="1" x14ac:dyDescent="0.35">
      <c r="A5" s="44" t="s">
        <v>0</v>
      </c>
      <c r="B5" s="12" t="s">
        <v>15</v>
      </c>
      <c r="C5" s="12" t="s">
        <v>72</v>
      </c>
      <c r="D5" s="12" t="s">
        <v>73</v>
      </c>
      <c r="E5" s="12" t="s">
        <v>16</v>
      </c>
      <c r="F5" s="12" t="s">
        <v>74</v>
      </c>
      <c r="G5" s="12" t="s">
        <v>17</v>
      </c>
      <c r="H5" s="12" t="s">
        <v>22</v>
      </c>
    </row>
    <row r="6" spans="1:8" s="29" customFormat="1" ht="3.75" customHeight="1" thickTop="1" x14ac:dyDescent="0.3">
      <c r="A6" s="7"/>
      <c r="B6" s="7"/>
      <c r="C6" s="7"/>
      <c r="D6" s="7"/>
      <c r="E6" s="7"/>
      <c r="F6" s="7"/>
      <c r="G6" s="7"/>
      <c r="H6" s="7"/>
    </row>
    <row r="7" spans="1:8" ht="13" x14ac:dyDescent="0.3">
      <c r="A7" s="9" t="s">
        <v>3</v>
      </c>
      <c r="B7" s="171">
        <v>9.0337499976158142E-2</v>
      </c>
      <c r="C7" s="171" t="s">
        <v>13</v>
      </c>
      <c r="D7" s="172" t="s">
        <v>13</v>
      </c>
      <c r="E7" s="171">
        <v>0.33062399365007877</v>
      </c>
      <c r="F7" s="171" t="s">
        <v>13</v>
      </c>
      <c r="G7" s="171" t="s">
        <v>112</v>
      </c>
      <c r="H7" s="155">
        <v>0.42216449358966202</v>
      </c>
    </row>
    <row r="8" spans="1:8" ht="13" x14ac:dyDescent="0.3">
      <c r="A8" s="9" t="s">
        <v>78</v>
      </c>
      <c r="B8" s="171">
        <v>137.99748328258283</v>
      </c>
      <c r="C8" s="171" t="s">
        <v>13</v>
      </c>
      <c r="D8" s="172">
        <v>0.43164899607654661</v>
      </c>
      <c r="E8" s="171">
        <v>1.525735512143001</v>
      </c>
      <c r="F8" s="171" t="s">
        <v>13</v>
      </c>
      <c r="G8" s="171">
        <v>6.0017999261617661E-2</v>
      </c>
      <c r="H8" s="155">
        <v>140.014885790064</v>
      </c>
    </row>
    <row r="9" spans="1:8" ht="13" x14ac:dyDescent="0.3">
      <c r="A9" s="18" t="s">
        <v>4</v>
      </c>
      <c r="B9" s="171">
        <v>22.762350838631392</v>
      </c>
      <c r="C9" s="171">
        <v>5.25</v>
      </c>
      <c r="D9" s="172">
        <v>1.2952080178074539</v>
      </c>
      <c r="E9" s="171">
        <v>1.1348519921302795</v>
      </c>
      <c r="F9" s="171">
        <v>1.1137499809265137</v>
      </c>
      <c r="G9" s="171" t="s">
        <v>13</v>
      </c>
      <c r="H9" s="155">
        <v>31.556160829495639</v>
      </c>
    </row>
    <row r="10" spans="1:8" ht="13" x14ac:dyDescent="0.3">
      <c r="A10" s="18" t="s">
        <v>111</v>
      </c>
      <c r="B10" s="171">
        <v>7.2951003909111023E-2</v>
      </c>
      <c r="C10" s="171" t="s">
        <v>13</v>
      </c>
      <c r="D10" s="172" t="s">
        <v>13</v>
      </c>
      <c r="E10" s="171">
        <v>0.72950398921966553</v>
      </c>
      <c r="F10" s="171" t="s">
        <v>13</v>
      </c>
      <c r="G10" s="171" t="s">
        <v>112</v>
      </c>
      <c r="H10" s="155">
        <v>0.802466993129201</v>
      </c>
    </row>
    <row r="11" spans="1:8" ht="13" x14ac:dyDescent="0.3">
      <c r="A11" s="105" t="s">
        <v>6</v>
      </c>
      <c r="B11" s="171">
        <v>3.6779894668434281</v>
      </c>
      <c r="C11" s="171" t="s">
        <v>13</v>
      </c>
      <c r="D11" s="172">
        <v>2.0746499423694331E-2</v>
      </c>
      <c r="E11" s="171">
        <v>1.7352359588767285</v>
      </c>
      <c r="F11" s="171" t="s">
        <v>13</v>
      </c>
      <c r="G11" s="171" t="s">
        <v>112</v>
      </c>
      <c r="H11" s="155">
        <v>5.4384764252426976</v>
      </c>
    </row>
    <row r="12" spans="1:8" s="30" customFormat="1" ht="3.75" customHeight="1" x14ac:dyDescent="0.3">
      <c r="A12" s="43"/>
      <c r="B12" s="173"/>
      <c r="C12" s="173"/>
      <c r="D12" s="173"/>
      <c r="E12" s="173"/>
      <c r="F12" s="173"/>
      <c r="G12" s="173"/>
      <c r="H12" s="174"/>
    </row>
    <row r="13" spans="1:8" x14ac:dyDescent="0.25">
      <c r="A13" s="22" t="s">
        <v>7</v>
      </c>
      <c r="B13" s="175">
        <v>164.60111209194292</v>
      </c>
      <c r="C13" s="175">
        <v>5.25</v>
      </c>
      <c r="D13" s="175">
        <v>1.7476035133076948</v>
      </c>
      <c r="E13" s="175">
        <v>5.4559514460197533</v>
      </c>
      <c r="F13" s="175">
        <v>1.1137499809265137</v>
      </c>
      <c r="G13" s="175">
        <v>6.5737499324313831E-2</v>
      </c>
      <c r="H13" s="175">
        <v>178.2341545315212</v>
      </c>
    </row>
    <row r="15" spans="1:8" x14ac:dyDescent="0.25">
      <c r="A15" s="67" t="s">
        <v>64</v>
      </c>
    </row>
    <row r="16" spans="1:8" x14ac:dyDescent="0.25">
      <c r="A16" s="67" t="s">
        <v>65</v>
      </c>
    </row>
  </sheetData>
  <mergeCells count="1">
    <mergeCell ref="B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/>
  <dimension ref="A1:EC27"/>
  <sheetViews>
    <sheetView showGridLines="0" workbookViewId="0">
      <selection activeCell="J20" sqref="J20"/>
    </sheetView>
  </sheetViews>
  <sheetFormatPr defaultColWidth="9.1796875" defaultRowHeight="12.5" x14ac:dyDescent="0.25"/>
  <cols>
    <col min="1" max="1" width="27.453125" style="109" bestFit="1" customWidth="1"/>
    <col min="2" max="15" width="6.7265625" style="109" customWidth="1"/>
    <col min="16" max="126" width="9.1796875" style="109"/>
    <col min="127" max="127" width="9.1796875" style="21"/>
    <col min="128" max="128" width="9.1796875" style="109"/>
    <col min="129" max="129" width="9.1796875" style="21"/>
    <col min="130" max="130" width="9.1796875" style="109"/>
    <col min="131" max="131" width="9.1796875" style="21"/>
    <col min="132" max="132" width="9.1796875" style="109"/>
    <col min="133" max="16384" width="9.1796875" style="21"/>
  </cols>
  <sheetData>
    <row r="1" spans="1:133" s="15" customFormat="1" ht="15" customHeight="1" x14ac:dyDescent="0.35">
      <c r="A1" s="1" t="s">
        <v>115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X1" s="106"/>
      <c r="DZ1" s="106"/>
      <c r="EB1" s="106"/>
    </row>
    <row r="2" spans="1:133" s="15" customFormat="1" ht="15" customHeight="1" x14ac:dyDescent="0.25">
      <c r="A2" s="4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X2" s="106"/>
      <c r="DZ2" s="106"/>
      <c r="EB2" s="106"/>
    </row>
    <row r="3" spans="1:133" s="15" customFormat="1" ht="15" customHeight="1" x14ac:dyDescent="0.25">
      <c r="A3" s="106"/>
      <c r="B3" s="283" t="s">
        <v>23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107"/>
      <c r="O3" s="108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X3" s="106"/>
      <c r="DZ3" s="106"/>
      <c r="EB3" s="106"/>
    </row>
    <row r="4" spans="1:133" s="15" customFormat="1" ht="6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X4" s="106"/>
      <c r="DZ4" s="106"/>
      <c r="EB4" s="106"/>
    </row>
    <row r="5" spans="1:133" ht="24" customHeight="1" x14ac:dyDescent="0.3">
      <c r="A5" s="104"/>
      <c r="B5" s="280" t="s">
        <v>15</v>
      </c>
      <c r="C5" s="281"/>
      <c r="D5" s="280" t="s">
        <v>72</v>
      </c>
      <c r="E5" s="281"/>
      <c r="F5" s="280" t="s">
        <v>73</v>
      </c>
      <c r="G5" s="281"/>
      <c r="H5" s="280" t="s">
        <v>16</v>
      </c>
      <c r="I5" s="281"/>
      <c r="J5" s="280" t="s">
        <v>74</v>
      </c>
      <c r="K5" s="281"/>
      <c r="L5" s="280" t="s">
        <v>17</v>
      </c>
      <c r="M5" s="281"/>
      <c r="N5" s="280" t="s">
        <v>25</v>
      </c>
      <c r="O5" s="281"/>
    </row>
    <row r="6" spans="1:133" ht="12.75" customHeight="1" x14ac:dyDescent="0.3">
      <c r="A6" s="104" t="s">
        <v>24</v>
      </c>
      <c r="B6" s="102" t="s">
        <v>26</v>
      </c>
      <c r="C6" s="116" t="s">
        <v>27</v>
      </c>
      <c r="D6" s="104" t="s">
        <v>26</v>
      </c>
      <c r="E6" s="116" t="s">
        <v>27</v>
      </c>
      <c r="F6" s="104" t="s">
        <v>26</v>
      </c>
      <c r="G6" s="116" t="s">
        <v>27</v>
      </c>
      <c r="H6" s="104" t="s">
        <v>26</v>
      </c>
      <c r="I6" s="116" t="s">
        <v>27</v>
      </c>
      <c r="J6" s="104" t="s">
        <v>26</v>
      </c>
      <c r="K6" s="116" t="s">
        <v>27</v>
      </c>
      <c r="L6" s="104" t="s">
        <v>26</v>
      </c>
      <c r="M6" s="116" t="s">
        <v>27</v>
      </c>
      <c r="N6" s="104" t="s">
        <v>26</v>
      </c>
      <c r="O6" s="116" t="s">
        <v>27</v>
      </c>
    </row>
    <row r="7" spans="1:133" s="29" customFormat="1" ht="6" customHeight="1" x14ac:dyDescent="0.3">
      <c r="A7" s="7"/>
      <c r="B7" s="7"/>
      <c r="C7" s="110"/>
      <c r="D7" s="7"/>
      <c r="E7" s="110"/>
      <c r="F7" s="7"/>
      <c r="G7" s="110"/>
      <c r="H7" s="7"/>
      <c r="I7" s="110"/>
      <c r="J7" s="7"/>
      <c r="K7" s="110"/>
      <c r="L7" s="7"/>
      <c r="M7" s="110"/>
      <c r="N7" s="7"/>
      <c r="O7" s="110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X7" s="111"/>
      <c r="DZ7" s="111"/>
      <c r="EB7" s="111"/>
    </row>
    <row r="8" spans="1:133" ht="13" x14ac:dyDescent="0.3">
      <c r="A8" s="9" t="s">
        <v>3</v>
      </c>
      <c r="B8" s="112">
        <v>0.5132083552129989</v>
      </c>
      <c r="C8" s="178">
        <v>1</v>
      </c>
      <c r="D8" s="112" t="s">
        <v>13</v>
      </c>
      <c r="E8" s="178" t="s">
        <v>13</v>
      </c>
      <c r="F8" s="112" t="s">
        <v>13</v>
      </c>
      <c r="G8" s="178" t="s">
        <v>13</v>
      </c>
      <c r="H8" s="112">
        <v>0.24456753228371994</v>
      </c>
      <c r="I8" s="178">
        <v>1</v>
      </c>
      <c r="J8" s="112" t="s">
        <v>13</v>
      </c>
      <c r="K8" s="178" t="s">
        <v>13</v>
      </c>
      <c r="L8" s="112">
        <v>0.22241158894277746</v>
      </c>
      <c r="M8" s="178">
        <v>1</v>
      </c>
      <c r="N8" s="112">
        <v>0.75777588749671876</v>
      </c>
      <c r="O8" s="178">
        <v>1</v>
      </c>
    </row>
    <row r="9" spans="1:133" ht="13" x14ac:dyDescent="0.3">
      <c r="A9" s="9" t="s">
        <v>78</v>
      </c>
      <c r="B9" s="112">
        <v>1</v>
      </c>
      <c r="C9" s="178">
        <v>5.5</v>
      </c>
      <c r="D9" s="112" t="s">
        <v>13</v>
      </c>
      <c r="E9" s="178" t="s">
        <v>13</v>
      </c>
      <c r="F9" s="112">
        <v>1</v>
      </c>
      <c r="G9" s="178">
        <v>1.8571420000000001</v>
      </c>
      <c r="H9" s="112">
        <v>1</v>
      </c>
      <c r="I9" s="178">
        <v>1</v>
      </c>
      <c r="J9" s="112" t="s">
        <v>13</v>
      </c>
      <c r="K9" s="178" t="s">
        <v>13</v>
      </c>
      <c r="L9" s="112">
        <v>0.93449300896431686</v>
      </c>
      <c r="M9" s="178">
        <v>1.6</v>
      </c>
      <c r="N9" s="112">
        <v>1</v>
      </c>
      <c r="O9" s="178">
        <v>2.5576919999999999</v>
      </c>
    </row>
    <row r="10" spans="1:133" ht="13" x14ac:dyDescent="0.3">
      <c r="A10" s="9" t="s">
        <v>4</v>
      </c>
      <c r="B10" s="112">
        <v>0.88672232490252823</v>
      </c>
      <c r="C10" s="178">
        <v>2.7647050000000002</v>
      </c>
      <c r="D10" s="112">
        <v>0.86431917223568644</v>
      </c>
      <c r="E10" s="178">
        <v>1</v>
      </c>
      <c r="F10" s="112">
        <v>0.88672232490252823</v>
      </c>
      <c r="G10" s="178">
        <v>1.5882350000000001</v>
      </c>
      <c r="H10" s="112">
        <v>0.87346366932110231</v>
      </c>
      <c r="I10" s="178">
        <v>1.5</v>
      </c>
      <c r="J10" s="112">
        <v>0.86431917223568644</v>
      </c>
      <c r="K10" s="178">
        <v>1</v>
      </c>
      <c r="L10" s="112" t="s">
        <v>13</v>
      </c>
      <c r="M10" s="178" t="s">
        <v>13</v>
      </c>
      <c r="N10" s="112">
        <v>0.8958668219879441</v>
      </c>
      <c r="O10" s="178">
        <v>1.8333330000000001</v>
      </c>
    </row>
    <row r="11" spans="1:133" ht="13" x14ac:dyDescent="0.3">
      <c r="A11" s="9" t="s">
        <v>111</v>
      </c>
      <c r="B11" s="112">
        <v>0.5855293660179276</v>
      </c>
      <c r="C11" s="178">
        <v>1</v>
      </c>
      <c r="D11" s="112" t="s">
        <v>13</v>
      </c>
      <c r="E11" s="178" t="s">
        <v>13</v>
      </c>
      <c r="F11" s="112" t="s">
        <v>13</v>
      </c>
      <c r="G11" s="178" t="s">
        <v>13</v>
      </c>
      <c r="H11" s="112">
        <v>0.5855293660179276</v>
      </c>
      <c r="I11" s="178">
        <v>1</v>
      </c>
      <c r="J11" s="112" t="s">
        <v>13</v>
      </c>
      <c r="K11" s="178" t="s">
        <v>13</v>
      </c>
      <c r="L11" s="112">
        <v>3.0050855033466831E-2</v>
      </c>
      <c r="M11" s="178">
        <v>1</v>
      </c>
      <c r="N11" s="112">
        <v>0.61558022105139443</v>
      </c>
      <c r="O11" s="178">
        <v>1</v>
      </c>
    </row>
    <row r="12" spans="1:133" ht="13" x14ac:dyDescent="0.3">
      <c r="A12" s="9" t="s">
        <v>6</v>
      </c>
      <c r="B12" s="112">
        <v>0.12795521166119531</v>
      </c>
      <c r="C12" s="178">
        <v>4</v>
      </c>
      <c r="D12" s="112" t="s">
        <v>13</v>
      </c>
      <c r="E12" s="178" t="s">
        <v>13</v>
      </c>
      <c r="F12" s="112">
        <v>9.3218585745004523E-2</v>
      </c>
      <c r="G12" s="178">
        <v>1.666666</v>
      </c>
      <c r="H12" s="112">
        <v>0.64475321635072846</v>
      </c>
      <c r="I12" s="178">
        <v>1.2727269999999999</v>
      </c>
      <c r="J12" s="112" t="s">
        <v>13</v>
      </c>
      <c r="K12" s="178" t="s">
        <v>13</v>
      </c>
      <c r="L12" s="112">
        <v>0.10649895586272447</v>
      </c>
      <c r="M12" s="178">
        <v>1.3333330000000001</v>
      </c>
      <c r="N12" s="112">
        <v>0.64475321635072846</v>
      </c>
      <c r="O12" s="178">
        <v>1.8571420000000001</v>
      </c>
    </row>
    <row r="13" spans="1:133" s="30" customFormat="1" ht="3.75" customHeight="1" x14ac:dyDescent="0.3">
      <c r="A13" s="113"/>
      <c r="B13" s="114"/>
      <c r="C13" s="179"/>
      <c r="D13" s="114"/>
      <c r="E13" s="179"/>
      <c r="F13" s="114"/>
      <c r="G13" s="179"/>
      <c r="H13" s="114"/>
      <c r="I13" s="179"/>
      <c r="J13" s="114"/>
      <c r="K13" s="179"/>
      <c r="L13" s="114"/>
      <c r="M13" s="179"/>
      <c r="N13" s="114"/>
      <c r="O13" s="17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X13" s="115"/>
      <c r="DZ13" s="115"/>
      <c r="EB13" s="115"/>
    </row>
    <row r="14" spans="1:133" ht="13" x14ac:dyDescent="0.3">
      <c r="A14" s="117" t="s">
        <v>28</v>
      </c>
      <c r="B14" s="118">
        <v>0.43711500252829866</v>
      </c>
      <c r="C14" s="180">
        <v>4.461538</v>
      </c>
      <c r="D14" s="118">
        <v>0.25</v>
      </c>
      <c r="E14" s="180">
        <v>1</v>
      </c>
      <c r="F14" s="118">
        <v>0.41073000193185483</v>
      </c>
      <c r="G14" s="180">
        <v>1.784313</v>
      </c>
      <c r="H14" s="118">
        <v>0.45137500152535115</v>
      </c>
      <c r="I14" s="180">
        <v>1.137931</v>
      </c>
      <c r="J14" s="118">
        <v>0.25</v>
      </c>
      <c r="K14" s="180">
        <v>1</v>
      </c>
      <c r="L14" s="118">
        <v>0.1508950023717868</v>
      </c>
      <c r="M14" s="180">
        <v>1.466666</v>
      </c>
      <c r="N14" s="118">
        <v>0.46666666666666667</v>
      </c>
      <c r="O14" s="181">
        <v>2.2026720000000002</v>
      </c>
    </row>
    <row r="16" spans="1:133" s="109" customFormat="1" x14ac:dyDescent="0.25">
      <c r="DW16" s="21"/>
      <c r="DY16" s="21"/>
      <c r="EA16" s="21"/>
      <c r="EC16" s="21"/>
    </row>
    <row r="17" spans="127:133" s="109" customFormat="1" x14ac:dyDescent="0.25">
      <c r="DW17" s="21"/>
      <c r="DY17" s="21"/>
      <c r="EA17" s="21"/>
      <c r="EC17" s="21"/>
    </row>
    <row r="18" spans="127:133" s="109" customFormat="1" x14ac:dyDescent="0.25">
      <c r="DW18" s="21"/>
      <c r="DY18" s="21"/>
      <c r="EA18" s="21"/>
      <c r="EC18" s="21"/>
    </row>
    <row r="19" spans="127:133" s="109" customFormat="1" x14ac:dyDescent="0.25">
      <c r="DW19" s="21"/>
      <c r="DY19" s="21"/>
      <c r="EA19" s="21"/>
      <c r="EC19" s="21"/>
    </row>
    <row r="20" spans="127:133" s="109" customFormat="1" x14ac:dyDescent="0.25">
      <c r="DW20" s="21"/>
      <c r="DY20" s="21"/>
      <c r="EA20" s="21"/>
      <c r="EC20" s="21"/>
    </row>
    <row r="21" spans="127:133" s="109" customFormat="1" x14ac:dyDescent="0.25">
      <c r="DW21" s="21"/>
      <c r="DY21" s="21"/>
      <c r="EA21" s="21"/>
      <c r="EC21" s="21"/>
    </row>
    <row r="22" spans="127:133" s="109" customFormat="1" x14ac:dyDescent="0.25">
      <c r="DW22" s="21"/>
      <c r="DY22" s="21"/>
      <c r="EA22" s="21"/>
      <c r="EC22" s="21"/>
    </row>
    <row r="23" spans="127:133" s="109" customFormat="1" x14ac:dyDescent="0.25">
      <c r="DW23" s="21"/>
      <c r="DY23" s="21"/>
      <c r="EA23" s="21"/>
      <c r="EC23" s="21"/>
    </row>
    <row r="24" spans="127:133" s="109" customFormat="1" x14ac:dyDescent="0.25">
      <c r="DW24" s="21"/>
      <c r="DY24" s="21"/>
      <c r="EA24" s="21"/>
      <c r="EC24" s="21"/>
    </row>
    <row r="25" spans="127:133" s="109" customFormat="1" x14ac:dyDescent="0.25">
      <c r="DW25" s="21"/>
      <c r="DY25" s="21"/>
      <c r="EA25" s="21"/>
      <c r="EC25" s="21"/>
    </row>
    <row r="26" spans="127:133" s="109" customFormat="1" x14ac:dyDescent="0.25">
      <c r="DW26" s="21"/>
      <c r="DY26" s="21"/>
      <c r="EA26" s="21"/>
      <c r="EC26" s="21"/>
    </row>
    <row r="27" spans="127:133" s="109" customFormat="1" x14ac:dyDescent="0.25">
      <c r="DW27" s="21"/>
      <c r="DY27" s="21"/>
      <c r="EA27" s="21"/>
      <c r="EC27" s="21"/>
    </row>
  </sheetData>
  <mergeCells count="8">
    <mergeCell ref="N5:O5"/>
    <mergeCell ref="B3:M3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4"/>
  <dimension ref="A1:BE113"/>
  <sheetViews>
    <sheetView showGridLines="0" zoomScale="90" zoomScaleNormal="90" workbookViewId="0">
      <selection activeCell="A19" sqref="A19"/>
    </sheetView>
  </sheetViews>
  <sheetFormatPr defaultColWidth="9.1796875" defaultRowHeight="14.5" x14ac:dyDescent="0.35"/>
  <cols>
    <col min="1" max="1" width="43.7265625" style="127" customWidth="1"/>
    <col min="2" max="6" width="12.6328125" style="126" customWidth="1"/>
    <col min="7" max="7" width="11.26953125" style="126" bestFit="1" customWidth="1"/>
    <col min="8" max="57" width="12.7265625" style="126" customWidth="1"/>
    <col min="58" max="61" width="12.7265625" style="127" customWidth="1"/>
    <col min="62" max="16384" width="9.1796875" style="127"/>
  </cols>
  <sheetData>
    <row r="1" spans="1:57" s="119" customFormat="1" ht="15" customHeight="1" x14ac:dyDescent="0.35">
      <c r="A1" s="1" t="s">
        <v>117</v>
      </c>
    </row>
    <row r="2" spans="1:57" s="121" customFormat="1" ht="15" customHeight="1" x14ac:dyDescent="0.25">
      <c r="A2" s="68"/>
    </row>
    <row r="3" spans="1:57" s="121" customFormat="1" ht="15" customHeight="1" x14ac:dyDescent="0.25">
      <c r="A3" s="135"/>
      <c r="B3" s="283" t="s">
        <v>83</v>
      </c>
      <c r="C3" s="283"/>
      <c r="D3" s="283"/>
      <c r="E3" s="283"/>
      <c r="F3" s="283"/>
      <c r="G3" s="123"/>
    </row>
    <row r="4" spans="1:57" s="121" customFormat="1" ht="6" customHeight="1" x14ac:dyDescent="0.25">
      <c r="A4" s="135"/>
      <c r="G4" s="123"/>
    </row>
    <row r="5" spans="1:57" s="6" customFormat="1" ht="40.5" customHeight="1" thickBot="1" x14ac:dyDescent="0.35">
      <c r="A5" s="59" t="s">
        <v>29</v>
      </c>
      <c r="B5" s="12" t="s">
        <v>3</v>
      </c>
      <c r="C5" s="12" t="s">
        <v>78</v>
      </c>
      <c r="D5" s="12" t="s">
        <v>4</v>
      </c>
      <c r="E5" s="12" t="s">
        <v>111</v>
      </c>
      <c r="F5" s="12" t="s">
        <v>6</v>
      </c>
      <c r="G5" s="12" t="s">
        <v>28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 t="s">
        <v>82</v>
      </c>
      <c r="BE5" s="20"/>
    </row>
    <row r="6" spans="1:57" s="51" customFormat="1" ht="6" customHeight="1" thickTop="1" x14ac:dyDescent="0.3"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20"/>
    </row>
    <row r="7" spans="1:57" ht="18.5" x14ac:dyDescent="0.45">
      <c r="A7" s="125" t="s">
        <v>73</v>
      </c>
      <c r="B7" s="129"/>
      <c r="C7" s="129"/>
      <c r="D7" s="129"/>
      <c r="E7" s="129"/>
      <c r="F7" s="129"/>
      <c r="G7" s="129"/>
    </row>
    <row r="8" spans="1:57" ht="3.75" customHeight="1" x14ac:dyDescent="0.35">
      <c r="A8" s="132"/>
      <c r="B8" s="133"/>
      <c r="C8" s="133"/>
      <c r="D8" s="133"/>
      <c r="E8" s="133"/>
      <c r="F8" s="133"/>
      <c r="G8" s="133"/>
    </row>
    <row r="9" spans="1:57" ht="12.75" customHeight="1" x14ac:dyDescent="0.35">
      <c r="A9" s="9" t="s">
        <v>88</v>
      </c>
      <c r="B9" s="157" t="s">
        <v>13</v>
      </c>
      <c r="C9" s="157">
        <v>1.012950043193996</v>
      </c>
      <c r="D9" s="157" t="s">
        <v>13</v>
      </c>
      <c r="E9" s="157" t="s">
        <v>13</v>
      </c>
      <c r="F9" s="157" t="s">
        <v>13</v>
      </c>
      <c r="G9" s="189">
        <v>1.012950043193996</v>
      </c>
    </row>
    <row r="10" spans="1:57" ht="12.75" customHeight="1" x14ac:dyDescent="0.35">
      <c r="A10" s="9" t="s">
        <v>42</v>
      </c>
      <c r="B10" s="157" t="s">
        <v>13</v>
      </c>
      <c r="C10" s="157" t="s">
        <v>13</v>
      </c>
      <c r="D10" s="157">
        <v>7.5</v>
      </c>
      <c r="E10" s="157" t="s">
        <v>13</v>
      </c>
      <c r="F10" s="157" t="s">
        <v>13</v>
      </c>
      <c r="G10" s="189">
        <v>7.5</v>
      </c>
    </row>
    <row r="11" spans="1:57" ht="12.75" customHeight="1" x14ac:dyDescent="0.35">
      <c r="A11" s="9" t="s">
        <v>89</v>
      </c>
      <c r="B11" s="157" t="s">
        <v>13</v>
      </c>
      <c r="C11" s="157">
        <v>3.9754500854760408</v>
      </c>
      <c r="D11" s="157">
        <v>0.19439999759197235</v>
      </c>
      <c r="E11" s="157" t="s">
        <v>13</v>
      </c>
      <c r="F11" s="157" t="s">
        <v>33</v>
      </c>
      <c r="G11" s="189">
        <v>4.1961000841110945</v>
      </c>
    </row>
    <row r="12" spans="1:57" ht="12.75" customHeight="1" x14ac:dyDescent="0.35">
      <c r="A12" s="9" t="s">
        <v>43</v>
      </c>
      <c r="B12" s="157" t="s">
        <v>13</v>
      </c>
      <c r="C12" s="157" t="s">
        <v>13</v>
      </c>
      <c r="D12" s="157">
        <v>7.5</v>
      </c>
      <c r="E12" s="157" t="s">
        <v>13</v>
      </c>
      <c r="F12" s="157">
        <v>0.1086000002687797</v>
      </c>
      <c r="G12" s="189">
        <v>7.6086000002687797</v>
      </c>
    </row>
    <row r="13" spans="1:57" ht="12.75" customHeight="1" x14ac:dyDescent="0.35">
      <c r="A13" s="9" t="s">
        <v>44</v>
      </c>
      <c r="B13" s="157" t="s">
        <v>13</v>
      </c>
      <c r="C13" s="157">
        <v>3.6045000227168202</v>
      </c>
      <c r="D13" s="157">
        <v>7.5</v>
      </c>
      <c r="E13" s="157" t="s">
        <v>13</v>
      </c>
      <c r="F13" s="157">
        <v>0.13410000130534172</v>
      </c>
      <c r="G13" s="189">
        <v>11.238600024022162</v>
      </c>
    </row>
    <row r="14" spans="1:57" ht="3.75" customHeight="1" x14ac:dyDescent="0.35">
      <c r="A14" s="66"/>
      <c r="B14" s="190"/>
      <c r="C14" s="190"/>
      <c r="D14" s="190"/>
      <c r="E14" s="190"/>
      <c r="F14" s="190"/>
      <c r="G14" s="191"/>
    </row>
    <row r="15" spans="1:57" s="128" customFormat="1" ht="15" customHeight="1" x14ac:dyDescent="0.35">
      <c r="A15" s="117" t="s">
        <v>109</v>
      </c>
      <c r="B15" s="176" t="s">
        <v>13</v>
      </c>
      <c r="C15" s="176">
        <v>8.592900151386857</v>
      </c>
      <c r="D15" s="176">
        <v>22.694399997591972</v>
      </c>
      <c r="E15" s="176" t="s">
        <v>13</v>
      </c>
      <c r="F15" s="176">
        <v>0.2689500026172027</v>
      </c>
      <c r="G15" s="177">
        <v>31.556250151596032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</row>
    <row r="16" spans="1:57" s="128" customFormat="1" ht="9" customHeight="1" x14ac:dyDescent="0.35">
      <c r="B16" s="192"/>
      <c r="C16" s="192"/>
      <c r="D16" s="192"/>
      <c r="E16" s="192"/>
      <c r="F16" s="192"/>
      <c r="G16" s="192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</row>
    <row r="17" spans="1:57" s="131" customFormat="1" ht="19.5" customHeight="1" x14ac:dyDescent="0.45">
      <c r="A17" s="125" t="s">
        <v>16</v>
      </c>
      <c r="B17" s="193"/>
      <c r="C17" s="193"/>
      <c r="D17" s="193"/>
      <c r="E17" s="193"/>
      <c r="F17" s="193"/>
      <c r="G17" s="193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</row>
    <row r="18" spans="1:57" s="134" customFormat="1" ht="3.75" customHeight="1" x14ac:dyDescent="0.35">
      <c r="A18" s="51"/>
      <c r="B18" s="194"/>
      <c r="C18" s="194"/>
      <c r="D18" s="194"/>
      <c r="E18" s="194"/>
      <c r="F18" s="194"/>
      <c r="G18" s="194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</row>
    <row r="19" spans="1:57" ht="12.75" customHeight="1" x14ac:dyDescent="0.35">
      <c r="A19" s="210" t="s">
        <v>45</v>
      </c>
      <c r="B19" s="157" t="s">
        <v>13</v>
      </c>
      <c r="C19" s="157">
        <v>3.9754500854760408</v>
      </c>
      <c r="D19" s="157">
        <v>7.5</v>
      </c>
      <c r="E19" s="157" t="s">
        <v>13</v>
      </c>
      <c r="F19" s="157">
        <v>0.18510000256355852</v>
      </c>
      <c r="G19" s="189">
        <v>11.660550088039599</v>
      </c>
    </row>
    <row r="20" spans="1:57" ht="12.75" customHeight="1" x14ac:dyDescent="0.35">
      <c r="A20" s="210" t="s">
        <v>46</v>
      </c>
      <c r="B20" s="157">
        <v>0.17219999805092812</v>
      </c>
      <c r="C20" s="157">
        <v>0.51719997357577085</v>
      </c>
      <c r="D20" s="157">
        <v>7.5793500021100044</v>
      </c>
      <c r="E20" s="157">
        <v>0.37995001673698425</v>
      </c>
      <c r="F20" s="157">
        <v>0.89084996876772493</v>
      </c>
      <c r="G20" s="189">
        <v>9.5395499592414126</v>
      </c>
    </row>
    <row r="21" spans="1:57" ht="3.75" customHeight="1" x14ac:dyDescent="0.35">
      <c r="A21" s="66"/>
      <c r="B21" s="190"/>
      <c r="C21" s="190"/>
      <c r="D21" s="190"/>
      <c r="E21" s="190"/>
      <c r="F21" s="190"/>
      <c r="G21" s="191"/>
    </row>
    <row r="22" spans="1:57" x14ac:dyDescent="0.35">
      <c r="A22" s="117" t="s">
        <v>75</v>
      </c>
      <c r="B22" s="176">
        <v>0.17219999805092812</v>
      </c>
      <c r="C22" s="176">
        <v>4.4926500590518117</v>
      </c>
      <c r="D22" s="176">
        <v>15.079350002110004</v>
      </c>
      <c r="E22" s="176">
        <v>0.37995001673698425</v>
      </c>
      <c r="F22" s="176">
        <v>1.0759499713312835</v>
      </c>
      <c r="G22" s="177">
        <v>21.200100047281012</v>
      </c>
    </row>
    <row r="23" spans="1:57" s="126" customFormat="1" ht="9" customHeight="1" x14ac:dyDescent="0.35"/>
    <row r="24" spans="1:57" s="126" customFormat="1" ht="18.5" x14ac:dyDescent="0.45">
      <c r="A24" s="125" t="s">
        <v>74</v>
      </c>
      <c r="B24" s="187"/>
      <c r="C24" s="187"/>
      <c r="D24" s="187"/>
      <c r="E24" s="187"/>
      <c r="F24" s="187"/>
      <c r="G24" s="187"/>
    </row>
    <row r="25" spans="1:57" s="126" customFormat="1" ht="3.75" customHeight="1" x14ac:dyDescent="0.35">
      <c r="A25" s="132"/>
      <c r="B25" s="188"/>
      <c r="C25" s="188"/>
      <c r="D25" s="188"/>
      <c r="E25" s="188"/>
      <c r="F25" s="188"/>
      <c r="G25" s="188"/>
    </row>
    <row r="26" spans="1:57" s="126" customFormat="1" x14ac:dyDescent="0.35">
      <c r="A26" s="9" t="s">
        <v>90</v>
      </c>
      <c r="B26" s="162" t="s">
        <v>13</v>
      </c>
      <c r="C26" s="162" t="s">
        <v>13</v>
      </c>
      <c r="D26" s="162">
        <v>7.5</v>
      </c>
      <c r="E26" s="162" t="s">
        <v>13</v>
      </c>
      <c r="F26" s="162" t="s">
        <v>13</v>
      </c>
      <c r="G26" s="163">
        <v>7.5</v>
      </c>
    </row>
    <row r="27" spans="1:57" s="126" customFormat="1" ht="3.75" customHeight="1" x14ac:dyDescent="0.35">
      <c r="A27" s="66"/>
      <c r="B27" s="182"/>
      <c r="C27" s="182"/>
      <c r="D27" s="182"/>
      <c r="E27" s="182"/>
      <c r="F27" s="182"/>
      <c r="G27" s="183"/>
    </row>
    <row r="28" spans="1:57" s="126" customFormat="1" x14ac:dyDescent="0.35">
      <c r="A28" s="117" t="s">
        <v>91</v>
      </c>
      <c r="B28" s="184" t="s">
        <v>13</v>
      </c>
      <c r="C28" s="184" t="s">
        <v>13</v>
      </c>
      <c r="D28" s="184">
        <v>7.5</v>
      </c>
      <c r="E28" s="184" t="s">
        <v>13</v>
      </c>
      <c r="F28" s="184" t="s">
        <v>13</v>
      </c>
      <c r="G28" s="185">
        <v>7.5</v>
      </c>
    </row>
    <row r="29" spans="1:57" s="126" customFormat="1" ht="9" customHeight="1" x14ac:dyDescent="0.35">
      <c r="A29" s="66"/>
      <c r="B29" s="186"/>
      <c r="C29" s="186"/>
      <c r="D29" s="186"/>
      <c r="E29" s="186"/>
      <c r="F29" s="186"/>
      <c r="G29" s="186"/>
    </row>
    <row r="30" spans="1:57" s="126" customFormat="1" ht="18.5" x14ac:dyDescent="0.45">
      <c r="A30" s="125" t="s">
        <v>17</v>
      </c>
      <c r="B30" s="187"/>
      <c r="C30" s="187"/>
      <c r="D30" s="187"/>
      <c r="E30" s="187"/>
      <c r="F30" s="187"/>
      <c r="G30" s="187"/>
    </row>
    <row r="31" spans="1:57" s="126" customFormat="1" ht="3.75" customHeight="1" x14ac:dyDescent="0.35">
      <c r="A31" s="132"/>
      <c r="B31" s="188"/>
      <c r="C31" s="188"/>
      <c r="D31" s="188"/>
      <c r="E31" s="188"/>
      <c r="F31" s="188"/>
      <c r="G31" s="188"/>
    </row>
    <row r="32" spans="1:57" s="126" customFormat="1" x14ac:dyDescent="0.35">
      <c r="A32" s="9" t="s">
        <v>47</v>
      </c>
      <c r="B32" s="162">
        <v>0.15659999847412109</v>
      </c>
      <c r="C32" s="162">
        <v>3.2209500372409821</v>
      </c>
      <c r="D32" s="162" t="s">
        <v>13</v>
      </c>
      <c r="E32" s="162" t="s">
        <v>13</v>
      </c>
      <c r="F32" s="162">
        <v>0.15240000037010759</v>
      </c>
      <c r="G32" s="163">
        <v>3.5299500360852107</v>
      </c>
    </row>
    <row r="33" spans="1:7" s="126" customFormat="1" x14ac:dyDescent="0.35">
      <c r="A33" s="9" t="s">
        <v>48</v>
      </c>
      <c r="B33" s="162" t="s">
        <v>13</v>
      </c>
      <c r="C33" s="162">
        <v>2.9287500381469727</v>
      </c>
      <c r="D33" s="162" t="s">
        <v>13</v>
      </c>
      <c r="E33" s="162" t="s">
        <v>33</v>
      </c>
      <c r="F33" s="162" t="s">
        <v>33</v>
      </c>
      <c r="G33" s="163">
        <v>2.9490000385558233</v>
      </c>
    </row>
    <row r="34" spans="1:7" s="126" customFormat="1" ht="3.75" customHeight="1" x14ac:dyDescent="0.35">
      <c r="A34" s="66"/>
      <c r="B34" s="182"/>
      <c r="C34" s="182"/>
      <c r="D34" s="182"/>
      <c r="E34" s="182"/>
      <c r="F34" s="182"/>
      <c r="G34" s="183"/>
    </row>
    <row r="35" spans="1:7" s="126" customFormat="1" x14ac:dyDescent="0.35">
      <c r="A35" s="117" t="s">
        <v>49</v>
      </c>
      <c r="B35" s="184">
        <v>0.15659999847412109</v>
      </c>
      <c r="C35" s="184">
        <v>6.1497000753879547</v>
      </c>
      <c r="D35" s="184" t="s">
        <v>13</v>
      </c>
      <c r="E35" s="184" t="s">
        <v>33</v>
      </c>
      <c r="F35" s="184">
        <v>0.15315000037662685</v>
      </c>
      <c r="G35" s="185">
        <v>6.478950074641034</v>
      </c>
    </row>
    <row r="36" spans="1:7" s="126" customFormat="1" x14ac:dyDescent="0.35"/>
    <row r="37" spans="1:7" s="126" customFormat="1" x14ac:dyDescent="0.35"/>
    <row r="38" spans="1:7" s="126" customFormat="1" x14ac:dyDescent="0.35"/>
    <row r="39" spans="1:7" s="126" customFormat="1" x14ac:dyDescent="0.35"/>
    <row r="40" spans="1:7" s="126" customFormat="1" x14ac:dyDescent="0.35"/>
    <row r="41" spans="1:7" s="126" customFormat="1" x14ac:dyDescent="0.35"/>
    <row r="42" spans="1:7" s="126" customFormat="1" x14ac:dyDescent="0.35"/>
    <row r="43" spans="1:7" s="126" customFormat="1" x14ac:dyDescent="0.35"/>
    <row r="44" spans="1:7" s="126" customFormat="1" x14ac:dyDescent="0.35"/>
    <row r="45" spans="1:7" s="126" customFormat="1" x14ac:dyDescent="0.35"/>
    <row r="46" spans="1:7" s="126" customFormat="1" x14ac:dyDescent="0.35"/>
    <row r="47" spans="1:7" s="126" customFormat="1" x14ac:dyDescent="0.35"/>
    <row r="48" spans="1:7" s="126" customFormat="1" x14ac:dyDescent="0.35"/>
    <row r="49" s="126" customFormat="1" x14ac:dyDescent="0.35"/>
    <row r="50" s="126" customFormat="1" x14ac:dyDescent="0.35"/>
    <row r="51" s="126" customFormat="1" x14ac:dyDescent="0.35"/>
    <row r="52" s="126" customFormat="1" x14ac:dyDescent="0.35"/>
    <row r="53" s="126" customFormat="1" x14ac:dyDescent="0.35"/>
    <row r="54" s="126" customFormat="1" x14ac:dyDescent="0.35"/>
    <row r="55" s="126" customFormat="1" x14ac:dyDescent="0.35"/>
    <row r="56" s="126" customFormat="1" x14ac:dyDescent="0.35"/>
    <row r="57" s="126" customFormat="1" x14ac:dyDescent="0.35"/>
    <row r="58" s="126" customFormat="1" x14ac:dyDescent="0.35"/>
    <row r="59" s="126" customFormat="1" x14ac:dyDescent="0.35"/>
    <row r="60" s="126" customFormat="1" x14ac:dyDescent="0.35"/>
    <row r="61" s="126" customFormat="1" x14ac:dyDescent="0.35"/>
    <row r="62" s="126" customFormat="1" x14ac:dyDescent="0.35"/>
    <row r="63" s="126" customFormat="1" x14ac:dyDescent="0.35"/>
    <row r="64" s="126" customFormat="1" x14ac:dyDescent="0.35"/>
    <row r="65" s="126" customFormat="1" x14ac:dyDescent="0.35"/>
    <row r="66" s="126" customFormat="1" x14ac:dyDescent="0.35"/>
    <row r="67" s="126" customFormat="1" x14ac:dyDescent="0.35"/>
    <row r="68" s="126" customFormat="1" x14ac:dyDescent="0.35"/>
    <row r="69" s="126" customFormat="1" x14ac:dyDescent="0.35"/>
    <row r="70" s="126" customFormat="1" x14ac:dyDescent="0.35"/>
    <row r="71" s="126" customFormat="1" x14ac:dyDescent="0.35"/>
    <row r="72" s="126" customFormat="1" x14ac:dyDescent="0.35"/>
    <row r="73" s="126" customFormat="1" x14ac:dyDescent="0.35"/>
    <row r="74" s="126" customFormat="1" x14ac:dyDescent="0.35"/>
    <row r="75" s="126" customFormat="1" x14ac:dyDescent="0.35"/>
    <row r="76" s="126" customFormat="1" x14ac:dyDescent="0.35"/>
    <row r="77" s="126" customFormat="1" x14ac:dyDescent="0.35"/>
    <row r="78" s="126" customFormat="1" x14ac:dyDescent="0.35"/>
    <row r="79" s="126" customFormat="1" x14ac:dyDescent="0.35"/>
    <row r="80" s="126" customFormat="1" x14ac:dyDescent="0.35"/>
    <row r="81" s="126" customFormat="1" x14ac:dyDescent="0.35"/>
    <row r="82" s="126" customFormat="1" x14ac:dyDescent="0.35"/>
    <row r="83" s="126" customFormat="1" x14ac:dyDescent="0.35"/>
    <row r="84" s="126" customFormat="1" x14ac:dyDescent="0.35"/>
    <row r="85" s="126" customFormat="1" x14ac:dyDescent="0.35"/>
    <row r="86" s="126" customFormat="1" x14ac:dyDescent="0.35"/>
    <row r="87" s="126" customFormat="1" x14ac:dyDescent="0.35"/>
    <row r="88" s="126" customFormat="1" x14ac:dyDescent="0.35"/>
    <row r="89" s="126" customFormat="1" x14ac:dyDescent="0.35"/>
    <row r="90" s="126" customFormat="1" x14ac:dyDescent="0.35"/>
    <row r="91" s="126" customFormat="1" x14ac:dyDescent="0.35"/>
    <row r="92" s="126" customFormat="1" x14ac:dyDescent="0.35"/>
    <row r="93" s="126" customFormat="1" x14ac:dyDescent="0.35"/>
    <row r="94" s="126" customFormat="1" x14ac:dyDescent="0.35"/>
    <row r="95" s="126" customFormat="1" x14ac:dyDescent="0.35"/>
    <row r="96" s="126" customFormat="1" x14ac:dyDescent="0.35"/>
    <row r="97" s="126" customFormat="1" x14ac:dyDescent="0.35"/>
    <row r="98" s="126" customFormat="1" x14ac:dyDescent="0.35"/>
    <row r="99" s="126" customFormat="1" x14ac:dyDescent="0.35"/>
    <row r="100" s="126" customFormat="1" x14ac:dyDescent="0.35"/>
    <row r="101" s="126" customFormat="1" x14ac:dyDescent="0.35"/>
    <row r="102" s="126" customFormat="1" x14ac:dyDescent="0.35"/>
    <row r="103" s="126" customFormat="1" x14ac:dyDescent="0.35"/>
    <row r="104" s="126" customFormat="1" x14ac:dyDescent="0.35"/>
    <row r="105" s="126" customFormat="1" x14ac:dyDescent="0.35"/>
    <row r="106" s="126" customFormat="1" x14ac:dyDescent="0.35"/>
    <row r="107" s="126" customFormat="1" x14ac:dyDescent="0.35"/>
    <row r="108" s="126" customFormat="1" x14ac:dyDescent="0.35"/>
    <row r="109" s="126" customFormat="1" x14ac:dyDescent="0.35"/>
    <row r="110" s="126" customFormat="1" x14ac:dyDescent="0.35"/>
    <row r="111" s="126" customFormat="1" x14ac:dyDescent="0.35"/>
    <row r="112" s="126" customFormat="1" x14ac:dyDescent="0.35"/>
    <row r="113" s="126" customFormat="1" x14ac:dyDescent="0.35"/>
  </sheetData>
  <mergeCells count="1">
    <mergeCell ref="B3:F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Index</vt:lpstr>
      <vt:lpstr>Table 1</vt:lpstr>
      <vt:lpstr>Table 2</vt:lpstr>
      <vt:lpstr>Table 3a</vt:lpstr>
      <vt:lpstr>Table 3b</vt:lpstr>
      <vt:lpstr>Table 4</vt:lpstr>
      <vt:lpstr>Table 5</vt:lpstr>
      <vt:lpstr>Table 6</vt:lpstr>
      <vt:lpstr>Table 7 contd</vt:lpstr>
      <vt:lpstr>Table 7</vt:lpstr>
      <vt:lpstr>Table 8 kg</vt:lpstr>
      <vt:lpstr>Table 8 contd kg</vt:lpstr>
      <vt:lpstr>Table 9</vt:lpstr>
      <vt:lpstr>Table 10</vt:lpstr>
      <vt:lpstr>Table 11 RST Celery and parsley</vt:lpstr>
      <vt:lpstr>T12 RST Leafy and flowerhead br</vt:lpstr>
      <vt:lpstr>T13 RST Lettuce</vt:lpstr>
      <vt:lpstr>T14 RST Onions and Leeks</vt:lpstr>
      <vt:lpstr>T15 RST Other crops</vt:lpstr>
      <vt:lpstr>Table 16 Comparison</vt:lpstr>
      <vt:lpstr>Table 17 Comparison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Joanna Kirbas</cp:lastModifiedBy>
  <dcterms:created xsi:type="dcterms:W3CDTF">2018-10-03T08:51:38Z</dcterms:created>
  <dcterms:modified xsi:type="dcterms:W3CDTF">2022-12-19T12:07:21Z</dcterms:modified>
</cp:coreProperties>
</file>