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5670" windowWidth="18660" windowHeight="6135" tabRatio="908"/>
  </bookViews>
  <sheets>
    <sheet name="Table 1" sheetId="1718" r:id="rId1"/>
    <sheet name="Table 2" sheetId="1719" r:id="rId2"/>
    <sheet name="Table 3a" sheetId="1720" r:id="rId3"/>
    <sheet name="Table 3b" sheetId="1721" r:id="rId4"/>
    <sheet name="Table 4" sheetId="1735" r:id="rId5"/>
    <sheet name="Table 5" sheetId="1724" r:id="rId6"/>
    <sheet name="Table 6" sheetId="1725" r:id="rId7"/>
    <sheet name="Table 7" sheetId="1728" r:id="rId8"/>
    <sheet name="Table 8" sheetId="1729" r:id="rId9"/>
    <sheet name="Table 9" sheetId="1736" r:id="rId10"/>
    <sheet name="Table 10" sheetId="1737" r:id="rId11"/>
    <sheet name="Table 11" sheetId="1738" r:id="rId12"/>
    <sheet name="Table 12" sheetId="1739" r:id="rId13"/>
    <sheet name="Table 13" sheetId="1741" r:id="rId14"/>
    <sheet name="Table 14" sheetId="1740" r:id="rId15"/>
    <sheet name="Table 15" sheetId="1742" r:id="rId16"/>
    <sheet name="Table 16" sheetId="1743" r:id="rId17"/>
  </sheets>
  <externalReferences>
    <externalReference r:id="rId18"/>
  </externalReferences>
  <definedNames>
    <definedName name="ActivityCode" localSheetId="10">[1]Settings!#REF!</definedName>
    <definedName name="ActivityCode" localSheetId="4">[1]Settings!#REF!</definedName>
    <definedName name="ActivityCode" localSheetId="9">[1]Settings!#REF!</definedName>
    <definedName name="ActivityCode">#REF!</definedName>
    <definedName name="AreaStraws" localSheetId="10">#REF!</definedName>
    <definedName name="AreaStraws" localSheetId="4">#REF!</definedName>
    <definedName name="AreaStraws">#REF!</definedName>
    <definedName name="Calibri" localSheetId="10">#REF!</definedName>
    <definedName name="Calibri" localSheetId="4">#REF!</definedName>
    <definedName name="Calibri" localSheetId="9">#REF!</definedName>
    <definedName name="Calibri">#REF!</definedName>
    <definedName name="CellRange">#REF!</definedName>
    <definedName name="ClientBranch" localSheetId="10">[1]Settings!#REF!</definedName>
    <definedName name="ClientBranch" localSheetId="4">[1]Settings!#REF!</definedName>
    <definedName name="ClientBranch" localSheetId="9">[1]Settings!#REF!</definedName>
    <definedName name="ClientBranch">#REF!</definedName>
    <definedName name="ClientName" localSheetId="10">[1]Settings!#REF!</definedName>
    <definedName name="ClientName" localSheetId="4">[1]Settings!#REF!</definedName>
    <definedName name="ClientName" localSheetId="9">[1]Settings!#REF!</definedName>
    <definedName name="ClientName">#REF!</definedName>
    <definedName name="Clientname2">#REF!</definedName>
    <definedName name="DataFile" localSheetId="10">[1]Settings!#REF!</definedName>
    <definedName name="DataFile" localSheetId="4">[1]Settings!#REF!</definedName>
    <definedName name="DataFile" localSheetId="9">[1]Settings!#REF!</definedName>
    <definedName name="DataFile">#REF!</definedName>
    <definedName name="DataFolder">#REF!</definedName>
    <definedName name="DataName" localSheetId="10">[1]Settings!#REF!</definedName>
    <definedName name="DataName" localSheetId="4">[1]Settings!#REF!</definedName>
    <definedName name="DataName" localSheetId="9">[1]Settings!#REF!</definedName>
    <definedName name="DataName">#REF!</definedName>
    <definedName name="DateCode" localSheetId="10">#REF!</definedName>
    <definedName name="DateCode" localSheetId="4">#REF!</definedName>
    <definedName name="DateCode" localSheetId="9">#REF!</definedName>
    <definedName name="DateCode">#REF!</definedName>
    <definedName name="DateYearCode">#REF!</definedName>
    <definedName name="DaysOver" localSheetId="10">[1]Settings!#REF!</definedName>
    <definedName name="DaysOver" localSheetId="4">[1]Settings!#REF!</definedName>
    <definedName name="DaysOver" localSheetId="9">[1]Settings!#REF!</definedName>
    <definedName name="DaysOver">#REF!</definedName>
    <definedName name="fff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Number">#REF!</definedName>
    <definedName name="JobTitle" localSheetId="10">[1]Settings!#REF!</definedName>
    <definedName name="JobTitle" localSheetId="4">[1]Settings!#REF!</definedName>
    <definedName name="JobTitle" localSheetId="9">[1]Settings!#REF!</definedName>
    <definedName name="JobTitle">#REF!</definedName>
    <definedName name="OutputFilename">#REF!</definedName>
    <definedName name="_xlnm.Print_Area" localSheetId="4">'Table 4'!$A$1:$M$14</definedName>
    <definedName name="_xlnm.Print_Titles" localSheetId="11">'Table 11'!#REF!</definedName>
    <definedName name="_xlnm.Print_Titles" localSheetId="12">'Table 12'!#REF!</definedName>
    <definedName name="_xlnm.Print_Titles" localSheetId="13">'Table 13'!#REF!</definedName>
    <definedName name="_xlnm.Print_Titles" localSheetId="14">'Table 14'!#REF!</definedName>
    <definedName name="_xlnm.Print_Titles" localSheetId="15">'Table 15'!#REF!</definedName>
    <definedName name="_xlnm.Print_Titles" localSheetId="16">'Table 16'!#REF!</definedName>
    <definedName name="ProgName" localSheetId="10">[1]Settings!#REF!</definedName>
    <definedName name="ProgName" localSheetId="4">[1]Settings!#REF!</definedName>
    <definedName name="ProgName" localSheetId="9">[1]Settings!#REF!</definedName>
    <definedName name="ProgName">#REF!</definedName>
    <definedName name="programfile">#REF!</definedName>
    <definedName name="SATSDataFile" localSheetId="10">[1]Settings!#REF!</definedName>
    <definedName name="SATSDataFile" localSheetId="4">[1]Settings!#REF!</definedName>
    <definedName name="SATSDataFile" localSheetId="9">[1]Settings!#REF!</definedName>
    <definedName name="SATSDataFile">#REF!</definedName>
    <definedName name="StrawPP" localSheetId="10">#REF!</definedName>
    <definedName name="StrawPP" localSheetId="4">#REF!</definedName>
    <definedName name="StrawPP">#REF!</definedName>
    <definedName name="SurveyChoice" localSheetId="10">[1]Settings!$B$4</definedName>
    <definedName name="SurveyChoice" localSheetId="4">[1]Settings!$B$4</definedName>
    <definedName name="SurveyChoice" localSheetId="9">[1]Settings!$B$4</definedName>
    <definedName name="SurveyChoice">#REF!</definedName>
    <definedName name="SurveyID" localSheetId="10">[1]Options!$C$4</definedName>
    <definedName name="SurveyID" localSheetId="4">[1]Options!$C$4</definedName>
    <definedName name="SurveyID" localSheetId="9">[1]Options!$C$4</definedName>
    <definedName name="SurveyID">#REF!</definedName>
    <definedName name="tem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10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0">[1]Settings!#REF!</definedName>
    <definedName name="WSname" localSheetId="4">[1]Settings!#REF!</definedName>
    <definedName name="WSname" localSheetId="9">[1]Settings!#REF!</definedName>
    <definedName name="WSname">#REF!</definedName>
    <definedName name="WSRange" localSheetId="10">[1]Settings!#REF!</definedName>
    <definedName name="WSRange" localSheetId="4">[1]Settings!#REF!</definedName>
    <definedName name="WSRange" localSheetId="9">[1]Settings!#REF!</definedName>
    <definedName name="WSRange">#REF!</definedName>
    <definedName name="Year" localSheetId="10">#REF!</definedName>
    <definedName name="Year" localSheetId="4">#REF!</definedName>
    <definedName name="Year" localSheetId="9">#REF!</definedName>
    <definedName name="Year">#REF!</definedName>
  </definedNames>
  <calcPr calcId="125725" calcMode="manual"/>
</workbook>
</file>

<file path=xl/calcChain.xml><?xml version="1.0" encoding="utf-8"?>
<calcChain xmlns="http://schemas.openxmlformats.org/spreadsheetml/2006/main">
  <c r="D9" i="1743"/>
  <c r="B9"/>
  <c r="D15" i="1742"/>
  <c r="C15"/>
  <c r="D9"/>
  <c r="B9"/>
  <c r="F27" i="1741"/>
  <c r="E27"/>
  <c r="F21"/>
  <c r="F15"/>
  <c r="D15"/>
  <c r="F28" i="1740"/>
  <c r="E28"/>
  <c r="F21"/>
  <c r="C21"/>
  <c r="F15"/>
  <c r="D15"/>
  <c r="F9"/>
  <c r="B9"/>
  <c r="F23" i="1739"/>
  <c r="E23"/>
  <c r="F16"/>
  <c r="D16"/>
  <c r="F10"/>
  <c r="C10"/>
  <c r="B10"/>
  <c r="J34" i="1738"/>
  <c r="I34"/>
  <c r="H34"/>
  <c r="I25"/>
  <c r="F25"/>
  <c r="I19"/>
  <c r="I13"/>
  <c r="G13"/>
  <c r="E13"/>
  <c r="D13"/>
  <c r="B13"/>
  <c r="H57" i="1728" l="1"/>
  <c r="H57" i="1729"/>
</calcChain>
</file>

<file path=xl/connections.xml><?xml version="1.0" encoding="utf-8"?>
<connections xmlns="http://schemas.openxmlformats.org/spreadsheetml/2006/main">
  <connection id="1" name="Connection" type="1" refreshedVersion="0" background="1">
    <dbPr connection="DSN=StatsTracking;Description=Statistics Tracking;UID=1002652;APP=Microsoft Office 2003;WSID=AFBI-008347;DATABASE=StatsTracking;LANGUAGE=British;Trusted_Connection=Yes"/>
  </connection>
  <connection id="2" name="Connection1" type="1" refreshedVersion="0" background="1">
    <dbPr connection="DSN=StatsTracking;Description=Statistics Tracking;UID=1002652;APP=Microsoft Office 2003;WSID=AFBI-008347;DATABASE=StatsTracking;LANGUAGE=British;Trusted_Connection=Yes"/>
  </connection>
  <connection id="3" name="Connection2" type="1" refreshedVersion="0" saveData="1">
    <dbPr connection="DSN=PesticideSQLlive;Description=PUSIS SQLServer Database;UID=1002652;Trusted_Connection=Yes;APP=2007 Microsoft Office system;WSID=ESS022713;DATABASE=PUSIS;Regional=Yes" command="SELECT * From View_ValidateCrops WHERE SurveyId = 20"/>
  </connection>
  <connection id="4" name="Connection208" type="1" refreshedVersion="0" background="1">
    <dbPr connection="DSN=StatsTracking;Description=Statistics Tracking;UID=1002652;APP=Microsoft Office 2003;WSID=AFBI-008347;DATABASE=StatsTracking;LANGUAGE=British;Trusted_Connection=Yes"/>
  </connection>
  <connection id="5" name="Connection209" type="1" refreshedVersion="0" background="1">
    <dbPr connection="DSN=StatsTracking;Description=Statistics Tracking;UID=1002652;APP=Microsoft Office 2003;WSID=AFBI-008347;DATABASE=StatsTracking;LANGUAGE=British;Trusted_Connection=Yes"/>
  </connection>
  <connection id="6" name="Connection212" type="1" refreshedVersion="0" background="1">
    <dbPr connection="DSN=StatsTracking;Description=Statistics Tracking;UID=1002652;APP=Microsoft Office 2003;WSID=AFBI-008347;DATABASE=StatsTracking;LANGUAGE=British;Trusted_Connection=Yes"/>
  </connection>
  <connection id="7" name="Connection4" type="1" refreshedVersion="0" saveData="1">
    <dbPr connection="DSN=PesticideSQLlive;Description=PUSIS SQLServer Database;UID=1002652;Trusted_Connection=Yes;APP=2007 Microsoft Office system;WSID=ESS022713;DATABASE=PUSIS;Regional=Yes" command="SELECT * From View_ValidateCrops WHERE SurveyId = 20"/>
  </connection>
</connections>
</file>

<file path=xl/sharedStrings.xml><?xml version="1.0" encoding="utf-8"?>
<sst xmlns="http://schemas.openxmlformats.org/spreadsheetml/2006/main" count="811" uniqueCount="101">
  <si>
    <t>Azoxystrobin</t>
  </si>
  <si>
    <t>Pirimicarb</t>
  </si>
  <si>
    <t>Metalaxyl-M</t>
  </si>
  <si>
    <t>Lambda-cyhalothrin</t>
  </si>
  <si>
    <t>Dimethomorph</t>
  </si>
  <si>
    <t>Thiram</t>
  </si>
  <si>
    <t>Pendimethalin</t>
  </si>
  <si>
    <t>Iprodione</t>
  </si>
  <si>
    <t>Chlorpyrifos</t>
  </si>
  <si>
    <t>Down</t>
  </si>
  <si>
    <t>Chlorothalonil</t>
  </si>
  <si>
    <t>Armagh</t>
  </si>
  <si>
    <t>Thiamethoxam</t>
  </si>
  <si>
    <t>Antrim</t>
  </si>
  <si>
    <t>All crops</t>
  </si>
  <si>
    <t>Fungicides</t>
  </si>
  <si>
    <t>Herbicides</t>
  </si>
  <si>
    <t>Insecticides</t>
  </si>
  <si>
    <t>Seed treatments</t>
  </si>
  <si>
    <t>Cymoxanil/fludioxonil/metalaxyl-M</t>
  </si>
  <si>
    <t>Spinosad</t>
  </si>
  <si>
    <t>Lettuce</t>
  </si>
  <si>
    <t>Cyprodinil/fludioxonil</t>
  </si>
  <si>
    <t>Cyprodinil</t>
  </si>
  <si>
    <t>Fludioxonil</t>
  </si>
  <si>
    <t>Total</t>
  </si>
  <si>
    <t>Sampled area (ha)</t>
  </si>
  <si>
    <t>Number of crops surveyed</t>
  </si>
  <si>
    <t>Tomatoes</t>
  </si>
  <si>
    <t>Fluopicolide/propamocarb hydrochloride</t>
  </si>
  <si>
    <t>Propamocarb hydrochloride</t>
  </si>
  <si>
    <t>Tolclofos-methyl</t>
  </si>
  <si>
    <t>Lambda-cyhalothrin/pirimicarb</t>
  </si>
  <si>
    <t>Gliocladium catenulatum</t>
  </si>
  <si>
    <t>Fluopicolide</t>
  </si>
  <si>
    <t>All brassicas</t>
  </si>
  <si>
    <t>Celery and parsley</t>
  </si>
  <si>
    <t>Onions and leeks</t>
  </si>
  <si>
    <t>Other crops</t>
  </si>
  <si>
    <t xml:space="preserve">                     Northern Ireland, 2015.</t>
  </si>
  <si>
    <t>County</t>
  </si>
  <si>
    <t>Northern Ireland</t>
  </si>
  <si>
    <t xml:space="preserve">                     in Northern Ireland, 2015.</t>
  </si>
  <si>
    <t>.</t>
  </si>
  <si>
    <t xml:space="preserve">                       in Northern Ireland, 2015 with each pesticide type.</t>
  </si>
  <si>
    <t xml:space="preserve">                        2015 with each pesticide type.</t>
  </si>
  <si>
    <t>Pesticide type</t>
  </si>
  <si>
    <t>Pesticide Type</t>
  </si>
  <si>
    <t>All pesticides</t>
  </si>
  <si>
    <t>(spha)</t>
  </si>
  <si>
    <t>(ha)</t>
  </si>
  <si>
    <t>&lt;0.01</t>
  </si>
  <si>
    <t>Quantity applied (kg)</t>
  </si>
  <si>
    <t>Total quantity (kg)</t>
  </si>
  <si>
    <t>Pesticide group &amp; active substance</t>
  </si>
  <si>
    <t xml:space="preserve">Treated area </t>
  </si>
  <si>
    <t>No.</t>
  </si>
  <si>
    <t>Active substance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</si>
  <si>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active ingredients most extensively used on edible protected crops in  </t>
    </r>
  </si>
  <si>
    <t xml:space="preserve">                      Northern Ireland, 2015 ranked by weight (kg).</t>
  </si>
  <si>
    <t>Quantity applied</t>
  </si>
  <si>
    <t>(kg)</t>
  </si>
  <si>
    <t>Crop group</t>
  </si>
  <si>
    <t>Total treated area (spha)</t>
  </si>
  <si>
    <r>
      <rPr>
        <b/>
        <sz val="11"/>
        <color rgb="FF008290"/>
        <rFont val="Calibri"/>
        <family val="2"/>
        <scheme val="minor"/>
      </rPr>
      <t>Table 1:</t>
    </r>
    <r>
      <rPr>
        <b/>
        <sz val="11"/>
        <rFont val="Calibri"/>
        <family val="2"/>
        <scheme val="minor"/>
      </rPr>
      <t xml:space="preserve">     Total number and area of crops surveyed (ha) in</t>
    </r>
  </si>
  <si>
    <r>
      <rPr>
        <b/>
        <sz val="11"/>
        <color rgb="FF008290"/>
        <rFont val="Calibri"/>
        <family val="2"/>
        <scheme val="minor"/>
      </rPr>
      <t>Table 2:</t>
    </r>
    <r>
      <rPr>
        <b/>
        <sz val="11"/>
        <rFont val="Calibri"/>
        <family val="2"/>
        <scheme val="minor"/>
      </rPr>
      <t xml:space="preserve">     Estimated area (ha) of edible protected crops grown regionally </t>
    </r>
  </si>
  <si>
    <r>
      <rPr>
        <b/>
        <sz val="11"/>
        <color rgb="FF008290"/>
        <rFont val="Calibri"/>
        <family val="2"/>
        <scheme val="minor"/>
      </rPr>
      <t>Table 3a:</t>
    </r>
    <r>
      <rPr>
        <b/>
        <sz val="11"/>
        <rFont val="Calibri"/>
        <family val="2"/>
        <scheme val="minor"/>
      </rPr>
      <t xml:space="preserve">     Estimated area (spha) of edible protected crops treated regionally </t>
    </r>
  </si>
  <si>
    <r>
      <rPr>
        <b/>
        <sz val="11"/>
        <color rgb="FF008290"/>
        <rFont val="Calibri"/>
        <family val="2"/>
        <scheme val="minor"/>
      </rPr>
      <t>Table 3b: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</t>
    </r>
  </si>
  <si>
    <r>
      <rPr>
        <b/>
        <sz val="11"/>
        <color rgb="FF008290"/>
        <rFont val="Calibri"/>
        <family val="2"/>
        <scheme val="minor"/>
      </rPr>
      <t>Table 4:</t>
    </r>
    <r>
      <rPr>
        <b/>
        <sz val="11"/>
        <rFont val="Calibri"/>
        <family val="2"/>
        <scheme val="minor"/>
      </rPr>
      <t xml:space="preserve">     The total area (spha) and the basic area (ha) of edible protected crops treated with each pesticide type in Northern Ireland, 2015.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</si>
  <si>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quantities (kg) of each pesticide type used on edible protected crops in Northern Ireland, 2015.</t>
    </r>
  </si>
  <si>
    <r>
      <rPr>
        <b/>
        <sz val="11"/>
        <color rgb="FF008290"/>
        <rFont val="Calibri"/>
        <family val="2"/>
        <scheme val="minor"/>
      </rPr>
      <t>Table 6:</t>
    </r>
    <r>
      <rPr>
        <b/>
        <sz val="11"/>
        <rFont val="Calibri"/>
        <family val="2"/>
        <scheme val="minor"/>
      </rPr>
      <t xml:space="preserve">     Number of spray applications applied to edible protected crops in Northern Ireland, 2015.</t>
    </r>
  </si>
  <si>
    <t>Biopesticides</t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</si>
  <si>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rFont val="Calibri"/>
        <family val="2"/>
        <scheme val="minor"/>
      </rPr>
      <t>Estimated area (spha) of edible protected crops treated with pesticide formulations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</si>
  <si>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7 (contd):     </t>
    </r>
    <r>
      <rPr>
        <b/>
        <sz val="11"/>
        <rFont val="Calibri"/>
        <family val="2"/>
        <scheme val="minor"/>
      </rPr>
      <t>Estimated area (spha) of edible protected crops treated with pesticide formulations in Northern Ireland, 2015.</t>
    </r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</si>
  <si>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quantities (kg) of pesticide formulations used on edible protected crops in Northern Ireland 2015.</t>
    </r>
  </si>
  <si>
    <r>
      <rPr>
        <b/>
        <sz val="11"/>
        <color rgb="FF008290"/>
        <rFont val="Calibri"/>
        <family val="2"/>
        <scheme val="minor"/>
      </rPr>
      <t xml:space="preserve">Table 8 (contd):     </t>
    </r>
    <r>
      <rPr>
        <b/>
        <sz val="11"/>
        <rFont val="Calibri"/>
        <family val="2"/>
        <scheme val="minor"/>
      </rPr>
      <t>Estimated quantities (kg) of pesticide formulations used on edible protected crops in Northern Ireland 2015.</t>
    </r>
  </si>
  <si>
    <t>All fungicides</t>
  </si>
  <si>
    <t>All herbicides</t>
  </si>
  <si>
    <t>All insecticides</t>
  </si>
  <si>
    <t>All biopesticides</t>
  </si>
  <si>
    <t>All seed treatments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</si>
  <si>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active ingredients most extensively used on edible protected crops in  </t>
    </r>
  </si>
  <si>
    <t xml:space="preserve">                    Northern Ireland, 2015 ranked by treated area (spha).</t>
  </si>
  <si>
    <t>Pesticide group and active substance</t>
  </si>
  <si>
    <t>Botrytis</t>
  </si>
  <si>
    <t>Cabbage root fly</t>
  </si>
  <si>
    <t>Disease prevention</t>
  </si>
  <si>
    <t>Downy mildew</t>
  </si>
  <si>
    <t>General fungal control</t>
  </si>
  <si>
    <t>Propagation damping off</t>
  </si>
  <si>
    <t>Seed treatment</t>
  </si>
  <si>
    <t>All biological controls</t>
  </si>
  <si>
    <t>Seed Treatments</t>
  </si>
  <si>
    <r>
      <rPr>
        <b/>
        <sz val="11"/>
        <color rgb="FF008290"/>
        <rFont val="Calibri"/>
        <family val="2"/>
        <scheme val="minor"/>
      </rPr>
      <t xml:space="preserve">Table 11:     </t>
    </r>
    <r>
      <rPr>
        <b/>
        <sz val="11"/>
        <rFont val="Calibri"/>
        <family val="2"/>
        <scheme val="minor"/>
      </rPr>
      <t>All brassicas pesticide-treated area (spha), basic treated area (ha), quantity applied (kg) and reasons for use.</t>
    </r>
  </si>
  <si>
    <t>General weed control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</si>
  <si>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Celery and 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</si>
  <si>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Lettuce pesticide-treated area (spha), basic treated area (ha), quantity applied (kg) and reasons for use.</t>
    </r>
  </si>
  <si>
    <t>General insect control</t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</si>
  <si>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Onions and leeks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</si>
  <si>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     </t>
    </r>
    <r>
      <rPr>
        <b/>
        <sz val="11"/>
        <rFont val="Calibri"/>
        <family val="2"/>
        <scheme val="minor"/>
      </rPr>
      <t>Tomatoes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</si>
  <si>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Other crops pesticide-treated area (spha), basic treated area (ha), quantity applied (kg) and reasons for use.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</si>
</sst>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###.00"/>
    <numFmt numFmtId="166" formatCode="#."/>
    <numFmt numFmtId="167" formatCode="#,##0.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Calibri"/>
      <family val="2"/>
    </font>
    <font>
      <i/>
      <sz val="9"/>
      <color indexed="8"/>
      <name val="Arial Italic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Calibri"/>
      <family val="2"/>
    </font>
    <font>
      <b/>
      <sz val="1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rgb="FF0000FF"/>
      <name val="Times New Roman"/>
      <family val="1"/>
    </font>
    <font>
      <sz val="9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FF"/>
      <name val="Times New Roman"/>
      <family val="1"/>
    </font>
    <font>
      <b/>
      <i/>
      <sz val="14"/>
      <color theme="0"/>
      <name val="Calibri"/>
      <family val="2"/>
      <scheme val="minor"/>
    </font>
    <font>
      <b/>
      <i/>
      <sz val="14"/>
      <color theme="0"/>
      <name val="Calibri"/>
      <family val="2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1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11">
    <xf numFmtId="0" fontId="0" fillId="0" borderId="0" xfId="0"/>
    <xf numFmtId="2" fontId="7" fillId="2" borderId="1" xfId="1" applyNumberFormat="1" applyFont="1" applyFill="1" applyBorder="1" applyAlignment="1">
      <alignment horizontal="left"/>
    </xf>
    <xf numFmtId="0" fontId="6" fillId="0" borderId="0" xfId="1" applyFill="1"/>
    <xf numFmtId="2" fontId="10" fillId="3" borderId="3" xfId="1" applyNumberFormat="1" applyFont="1" applyFill="1" applyBorder="1" applyAlignment="1">
      <alignment horizontal="center" wrapText="1"/>
    </xf>
    <xf numFmtId="2" fontId="9" fillId="4" borderId="1" xfId="1" applyNumberFormat="1" applyFont="1" applyFill="1" applyBorder="1" applyAlignment="1">
      <alignment horizontal="right"/>
    </xf>
    <xf numFmtId="2" fontId="8" fillId="3" borderId="1" xfId="1" applyNumberFormat="1" applyFont="1" applyFill="1" applyBorder="1" applyAlignment="1">
      <alignment horizontal="right"/>
    </xf>
    <xf numFmtId="0" fontId="6" fillId="0" borderId="0" xfId="1"/>
    <xf numFmtId="0" fontId="11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/>
    <xf numFmtId="0" fontId="13" fillId="0" borderId="0" xfId="1" applyFont="1"/>
    <xf numFmtId="2" fontId="10" fillId="5" borderId="2" xfId="1" applyNumberFormat="1" applyFont="1" applyFill="1" applyBorder="1" applyAlignment="1">
      <alignment horizontal="center" wrapText="1"/>
    </xf>
    <xf numFmtId="0" fontId="6" fillId="5" borderId="0" xfId="1" applyFill="1"/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left"/>
    </xf>
    <xf numFmtId="2" fontId="17" fillId="3" borderId="3" xfId="1" applyNumberFormat="1" applyFont="1" applyFill="1" applyBorder="1" applyAlignment="1">
      <alignment horizontal="left" wrapText="1"/>
    </xf>
    <xf numFmtId="0" fontId="7" fillId="0" borderId="0" xfId="1" applyFont="1" applyFill="1"/>
    <xf numFmtId="0" fontId="7" fillId="2" borderId="1" xfId="1" applyFont="1" applyFill="1" applyBorder="1"/>
    <xf numFmtId="0" fontId="7" fillId="2" borderId="6" xfId="1" applyFont="1" applyFill="1" applyBorder="1"/>
    <xf numFmtId="0" fontId="7" fillId="2" borderId="9" xfId="1" applyFont="1" applyFill="1" applyBorder="1"/>
    <xf numFmtId="0" fontId="10" fillId="3" borderId="2" xfId="1" applyFont="1" applyFill="1" applyBorder="1"/>
    <xf numFmtId="2" fontId="15" fillId="6" borderId="4" xfId="1" applyNumberFormat="1" applyFont="1" applyFill="1" applyBorder="1" applyAlignment="1">
      <alignment horizontal="center"/>
    </xf>
    <xf numFmtId="2" fontId="15" fillId="6" borderId="7" xfId="1" applyNumberFormat="1" applyFont="1" applyFill="1" applyBorder="1" applyAlignment="1">
      <alignment horizontal="center"/>
    </xf>
    <xf numFmtId="2" fontId="15" fillId="6" borderId="10" xfId="1" applyNumberFormat="1" applyFont="1" applyFill="1" applyBorder="1" applyAlignment="1">
      <alignment horizontal="center"/>
    </xf>
    <xf numFmtId="2" fontId="15" fillId="0" borderId="0" xfId="1" applyNumberFormat="1" applyFont="1" applyFill="1" applyAlignment="1">
      <alignment horizontal="center"/>
    </xf>
    <xf numFmtId="2" fontId="16" fillId="3" borderId="12" xfId="1" applyNumberFormat="1" applyFont="1" applyFill="1" applyBorder="1" applyAlignment="1">
      <alignment horizontal="center"/>
    </xf>
    <xf numFmtId="1" fontId="15" fillId="6" borderId="5" xfId="1" applyNumberFormat="1" applyFont="1" applyFill="1" applyBorder="1" applyAlignment="1">
      <alignment horizontal="right" indent="3"/>
    </xf>
    <xf numFmtId="1" fontId="15" fillId="6" borderId="8" xfId="1" applyNumberFormat="1" applyFont="1" applyFill="1" applyBorder="1" applyAlignment="1">
      <alignment horizontal="right" indent="3"/>
    </xf>
    <xf numFmtId="1" fontId="15" fillId="6" borderId="11" xfId="1" applyNumberFormat="1" applyFont="1" applyFill="1" applyBorder="1" applyAlignment="1">
      <alignment horizontal="right" indent="3"/>
    </xf>
    <xf numFmtId="1" fontId="15" fillId="0" borderId="0" xfId="1" applyNumberFormat="1" applyFont="1" applyFill="1" applyAlignment="1">
      <alignment horizontal="right" indent="3"/>
    </xf>
    <xf numFmtId="1" fontId="16" fillId="3" borderId="13" xfId="1" applyNumberFormat="1" applyFont="1" applyFill="1" applyBorder="1" applyAlignment="1">
      <alignment horizontal="right" indent="3"/>
    </xf>
    <xf numFmtId="0" fontId="18" fillId="0" borderId="0" xfId="0" applyFont="1" applyFill="1"/>
    <xf numFmtId="2" fontId="9" fillId="0" borderId="1" xfId="1" applyNumberFormat="1" applyFont="1" applyFill="1" applyBorder="1" applyAlignment="1">
      <alignment horizontal="right"/>
    </xf>
    <xf numFmtId="0" fontId="20" fillId="0" borderId="0" xfId="1" applyFont="1" applyFill="1"/>
    <xf numFmtId="2" fontId="15" fillId="0" borderId="0" xfId="1" applyNumberFormat="1" applyFont="1" applyFill="1"/>
    <xf numFmtId="0" fontId="21" fillId="3" borderId="0" xfId="1" applyFont="1" applyFill="1"/>
    <xf numFmtId="0" fontId="20" fillId="2" borderId="1" xfId="1" applyFont="1" applyFill="1" applyBorder="1"/>
    <xf numFmtId="2" fontId="15" fillId="6" borderId="5" xfId="1" applyNumberFormat="1" applyFont="1" applyFill="1" applyBorder="1"/>
    <xf numFmtId="0" fontId="20" fillId="2" borderId="6" xfId="1" applyFont="1" applyFill="1" applyBorder="1"/>
    <xf numFmtId="2" fontId="15" fillId="6" borderId="8" xfId="1" applyNumberFormat="1" applyFont="1" applyFill="1" applyBorder="1"/>
    <xf numFmtId="0" fontId="20" fillId="2" borderId="9" xfId="1" applyFont="1" applyFill="1" applyBorder="1"/>
    <xf numFmtId="2" fontId="15" fillId="6" borderId="11" xfId="1" applyNumberFormat="1" applyFont="1" applyFill="1" applyBorder="1"/>
    <xf numFmtId="2" fontId="16" fillId="3" borderId="12" xfId="1" applyNumberFormat="1" applyFont="1" applyFill="1" applyBorder="1"/>
    <xf numFmtId="2" fontId="16" fillId="3" borderId="13" xfId="1" applyNumberFormat="1" applyFont="1" applyFill="1" applyBorder="1"/>
    <xf numFmtId="0" fontId="13" fillId="0" borderId="0" xfId="1" applyFont="1" applyFill="1" applyBorder="1"/>
    <xf numFmtId="0" fontId="18" fillId="0" borderId="0" xfId="0" applyFont="1"/>
    <xf numFmtId="1" fontId="6" fillId="0" borderId="0" xfId="1" applyNumberFormat="1" applyFill="1"/>
    <xf numFmtId="2" fontId="6" fillId="0" borderId="0" xfId="1" applyNumberFormat="1" applyFill="1"/>
    <xf numFmtId="2" fontId="15" fillId="6" borderId="4" xfId="1" applyNumberFormat="1" applyFont="1" applyFill="1" applyBorder="1" applyAlignment="1">
      <alignment horizontal="right"/>
    </xf>
    <xf numFmtId="2" fontId="15" fillId="6" borderId="7" xfId="1" applyNumberFormat="1" applyFont="1" applyFill="1" applyBorder="1" applyAlignment="1">
      <alignment horizontal="right"/>
    </xf>
    <xf numFmtId="2" fontId="15" fillId="6" borderId="10" xfId="1" applyNumberFormat="1" applyFont="1" applyFill="1" applyBorder="1" applyAlignment="1">
      <alignment horizontal="right"/>
    </xf>
    <xf numFmtId="2" fontId="10" fillId="5" borderId="2" xfId="1" applyNumberFormat="1" applyFont="1" applyFill="1" applyBorder="1" applyAlignment="1">
      <alignment horizontal="left" wrapText="1"/>
    </xf>
    <xf numFmtId="2" fontId="23" fillId="3" borderId="1" xfId="1" applyNumberFormat="1" applyFont="1" applyFill="1" applyBorder="1" applyAlignment="1">
      <alignment horizontal="left"/>
    </xf>
    <xf numFmtId="2" fontId="7" fillId="0" borderId="1" xfId="1" applyNumberFormat="1" applyFont="1" applyFill="1" applyBorder="1" applyAlignment="1">
      <alignment horizontal="left"/>
    </xf>
    <xf numFmtId="0" fontId="18" fillId="0" borderId="0" xfId="0" applyFont="1" applyFill="1" applyAlignment="1"/>
    <xf numFmtId="2" fontId="24" fillId="3" borderId="1" xfId="1" applyNumberFormat="1" applyFont="1" applyFill="1" applyBorder="1" applyAlignment="1">
      <alignment horizontal="left"/>
    </xf>
    <xf numFmtId="0" fontId="14" fillId="0" borderId="0" xfId="1" applyFont="1" applyFill="1"/>
    <xf numFmtId="0" fontId="14" fillId="0" borderId="0" xfId="1" applyFont="1"/>
    <xf numFmtId="0" fontId="25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7" fillId="0" borderId="0" xfId="1" applyFont="1"/>
    <xf numFmtId="0" fontId="21" fillId="0" borderId="0" xfId="1" applyFont="1"/>
    <xf numFmtId="0" fontId="20" fillId="0" borderId="0" xfId="1" applyFont="1"/>
    <xf numFmtId="0" fontId="21" fillId="0" borderId="0" xfId="1" applyFont="1" applyAlignment="1">
      <alignment horizontal="center"/>
    </xf>
    <xf numFmtId="0" fontId="20" fillId="3" borderId="13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20" fillId="3" borderId="0" xfId="1" applyFont="1" applyFill="1" applyAlignment="1">
      <alignment horizontal="center"/>
    </xf>
    <xf numFmtId="0" fontId="20" fillId="3" borderId="2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right" vertical="top"/>
    </xf>
    <xf numFmtId="165" fontId="26" fillId="0" borderId="0" xfId="1" applyNumberFormat="1" applyFont="1" applyFill="1" applyBorder="1" applyAlignment="1">
      <alignment horizontal="right" vertical="top"/>
    </xf>
    <xf numFmtId="0" fontId="20" fillId="3" borderId="0" xfId="1" applyFont="1" applyFill="1"/>
    <xf numFmtId="0" fontId="28" fillId="3" borderId="0" xfId="1" applyFont="1" applyFill="1"/>
    <xf numFmtId="0" fontId="21" fillId="3" borderId="13" xfId="1" applyFont="1" applyFill="1" applyBorder="1" applyAlignment="1">
      <alignment horizontal="center"/>
    </xf>
    <xf numFmtId="0" fontId="21" fillId="3" borderId="12" xfId="1" applyFont="1" applyFill="1" applyBorder="1" applyAlignment="1">
      <alignment horizontal="center"/>
    </xf>
    <xf numFmtId="0" fontId="21" fillId="3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2" fontId="14" fillId="0" borderId="0" xfId="1" applyNumberFormat="1" applyFont="1" applyBorder="1"/>
    <xf numFmtId="4" fontId="14" fillId="0" borderId="0" xfId="1" applyNumberFormat="1" applyFont="1" applyFill="1"/>
    <xf numFmtId="0" fontId="21" fillId="3" borderId="0" xfId="1" applyFont="1" applyFill="1" applyBorder="1"/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left" vertical="top"/>
    </xf>
    <xf numFmtId="165" fontId="26" fillId="0" borderId="0" xfId="1" applyNumberFormat="1" applyFont="1" applyFill="1" applyBorder="1" applyAlignment="1">
      <alignment horizontal="center" vertical="top"/>
    </xf>
    <xf numFmtId="0" fontId="14" fillId="3" borderId="13" xfId="1" applyFont="1" applyFill="1" applyBorder="1"/>
    <xf numFmtId="0" fontId="14" fillId="3" borderId="2" xfId="1" applyFont="1" applyFill="1" applyBorder="1"/>
    <xf numFmtId="2" fontId="14" fillId="0" borderId="0" xfId="1" applyNumberFormat="1" applyFont="1"/>
    <xf numFmtId="2" fontId="9" fillId="6" borderId="1" xfId="1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0" fontId="21" fillId="3" borderId="16" xfId="1" applyFont="1" applyFill="1" applyBorder="1"/>
    <xf numFmtId="2" fontId="8" fillId="3" borderId="9" xfId="1" applyNumberFormat="1" applyFont="1" applyFill="1" applyBorder="1" applyAlignment="1">
      <alignment horizontal="right"/>
    </xf>
    <xf numFmtId="0" fontId="20" fillId="0" borderId="16" xfId="1" applyFont="1" applyFill="1" applyBorder="1"/>
    <xf numFmtId="2" fontId="9" fillId="0" borderId="2" xfId="1" applyNumberFormat="1" applyFont="1" applyFill="1" applyBorder="1" applyAlignment="1">
      <alignment horizontal="right"/>
    </xf>
    <xf numFmtId="2" fontId="8" fillId="3" borderId="10" xfId="1" applyNumberFormat="1" applyFont="1" applyFill="1" applyBorder="1" applyAlignment="1">
      <alignment horizontal="right"/>
    </xf>
    <xf numFmtId="2" fontId="14" fillId="0" borderId="0" xfId="1" applyNumberFormat="1" applyFont="1" applyFill="1" applyBorder="1" applyAlignment="1">
      <alignment horizontal="center" vertical="center"/>
    </xf>
    <xf numFmtId="0" fontId="6" fillId="0" borderId="0" xfId="1" applyFill="1" applyProtection="1">
      <protection locked="0"/>
    </xf>
    <xf numFmtId="2" fontId="28" fillId="3" borderId="3" xfId="1" applyNumberFormat="1" applyFont="1" applyFill="1" applyBorder="1" applyAlignment="1">
      <alignment horizontal="left" wrapText="1"/>
    </xf>
    <xf numFmtId="2" fontId="21" fillId="5" borderId="2" xfId="1" applyNumberFormat="1" applyFont="1" applyFill="1" applyBorder="1" applyAlignment="1">
      <alignment horizontal="center" wrapText="1"/>
    </xf>
    <xf numFmtId="2" fontId="20" fillId="2" borderId="1" xfId="1" applyNumberFormat="1" applyFont="1" applyFill="1" applyBorder="1" applyAlignment="1">
      <alignment horizontal="left"/>
    </xf>
    <xf numFmtId="2" fontId="20" fillId="0" borderId="1" xfId="1" applyNumberFormat="1" applyFont="1" applyFill="1" applyBorder="1" applyAlignment="1">
      <alignment horizontal="left"/>
    </xf>
    <xf numFmtId="0" fontId="6" fillId="0" borderId="0" xfId="1" applyFill="1" applyAlignment="1">
      <alignment horizontal="left"/>
    </xf>
    <xf numFmtId="2" fontId="10" fillId="0" borderId="2" xfId="1" applyNumberFormat="1" applyFont="1" applyFill="1" applyBorder="1" applyAlignment="1">
      <alignment horizontal="left" wrapText="1"/>
    </xf>
    <xf numFmtId="2" fontId="10" fillId="0" borderId="2" xfId="1" applyNumberFormat="1" applyFont="1" applyFill="1" applyBorder="1" applyAlignment="1">
      <alignment horizontal="center" wrapText="1"/>
    </xf>
    <xf numFmtId="2" fontId="10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right"/>
    </xf>
    <xf numFmtId="2" fontId="33" fillId="7" borderId="1" xfId="1" applyNumberFormat="1" applyFont="1" applyFill="1" applyBorder="1" applyAlignment="1">
      <alignment horizontal="left"/>
    </xf>
    <xf numFmtId="2" fontId="34" fillId="0" borderId="1" xfId="1" applyNumberFormat="1" applyFont="1" applyFill="1" applyBorder="1" applyAlignment="1">
      <alignment horizontal="left"/>
    </xf>
    <xf numFmtId="2" fontId="34" fillId="2" borderId="1" xfId="1" applyNumberFormat="1" applyFont="1" applyFill="1" applyBorder="1" applyAlignment="1">
      <alignment horizontal="left"/>
    </xf>
    <xf numFmtId="0" fontId="35" fillId="3" borderId="0" xfId="1" applyFont="1" applyFill="1" applyBorder="1" applyAlignment="1"/>
    <xf numFmtId="2" fontId="10" fillId="3" borderId="12" xfId="1" applyNumberFormat="1" applyFont="1" applyFill="1" applyBorder="1" applyAlignment="1">
      <alignment horizontal="center" wrapText="1"/>
    </xf>
    <xf numFmtId="2" fontId="10" fillId="3" borderId="2" xfId="1" applyNumberFormat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vertical="center"/>
    </xf>
    <xf numFmtId="0" fontId="36" fillId="0" borderId="0" xfId="1" applyFont="1" applyBorder="1"/>
    <xf numFmtId="2" fontId="33" fillId="7" borderId="15" xfId="1" applyNumberFormat="1" applyFont="1" applyFill="1" applyBorder="1" applyAlignment="1">
      <alignment horizontal="left"/>
    </xf>
    <xf numFmtId="0" fontId="6" fillId="0" borderId="0" xfId="1" applyFill="1" applyBorder="1"/>
    <xf numFmtId="2" fontId="7" fillId="0" borderId="15" xfId="1" applyNumberFormat="1" applyFont="1" applyFill="1" applyBorder="1" applyAlignment="1">
      <alignment horizontal="left"/>
    </xf>
    <xf numFmtId="2" fontId="8" fillId="3" borderId="2" xfId="1" applyNumberFormat="1" applyFont="1" applyFill="1" applyBorder="1" applyAlignment="1">
      <alignment horizontal="right"/>
    </xf>
    <xf numFmtId="0" fontId="35" fillId="3" borderId="0" xfId="1" applyFont="1" applyFill="1" applyBorder="1" applyAlignment="1">
      <alignment horizontal="left"/>
    </xf>
    <xf numFmtId="0" fontId="13" fillId="0" borderId="0" xfId="1" applyFont="1" applyBorder="1"/>
    <xf numFmtId="166" fontId="36" fillId="0" borderId="0" xfId="309" applyNumberFormat="1" applyFont="1"/>
    <xf numFmtId="0" fontId="1" fillId="0" borderId="0" xfId="309"/>
    <xf numFmtId="0" fontId="18" fillId="0" borderId="0" xfId="309" applyFont="1"/>
    <xf numFmtId="0" fontId="18" fillId="0" borderId="2" xfId="309" applyFont="1" applyBorder="1"/>
    <xf numFmtId="0" fontId="6" fillId="3" borderId="0" xfId="1" applyFill="1"/>
    <xf numFmtId="0" fontId="14" fillId="3" borderId="12" xfId="1" applyFont="1" applyFill="1" applyBorder="1"/>
    <xf numFmtId="167" fontId="21" fillId="3" borderId="12" xfId="1" applyNumberFormat="1" applyFont="1" applyFill="1" applyBorder="1" applyAlignment="1">
      <alignment horizontal="center" vertical="center" wrapText="1"/>
    </xf>
    <xf numFmtId="166" fontId="21" fillId="3" borderId="0" xfId="1" applyNumberFormat="1" applyFont="1" applyFill="1" applyAlignment="1">
      <alignment horizontal="left" vertical="center"/>
    </xf>
    <xf numFmtId="0" fontId="21" fillId="3" borderId="12" xfId="1" applyFont="1" applyFill="1" applyBorder="1" applyAlignment="1">
      <alignment horizontal="left"/>
    </xf>
    <xf numFmtId="167" fontId="21" fillId="3" borderId="12" xfId="1" applyNumberFormat="1" applyFont="1" applyFill="1" applyBorder="1" applyAlignment="1">
      <alignment horizontal="center" wrapText="1"/>
    </xf>
    <xf numFmtId="0" fontId="1" fillId="0" borderId="0" xfId="309" applyFill="1"/>
    <xf numFmtId="166" fontId="14" fillId="0" borderId="2" xfId="309" applyNumberFormat="1" applyFont="1" applyFill="1" applyBorder="1"/>
    <xf numFmtId="0" fontId="27" fillId="0" borderId="12" xfId="309" applyFont="1" applyFill="1" applyBorder="1" applyAlignment="1">
      <alignment horizontal="left"/>
    </xf>
    <xf numFmtId="0" fontId="15" fillId="2" borderId="15" xfId="309" applyFont="1" applyFill="1" applyBorder="1" applyAlignment="1">
      <alignment horizontal="left"/>
    </xf>
    <xf numFmtId="0" fontId="15" fillId="2" borderId="14" xfId="309" applyFont="1" applyFill="1" applyBorder="1" applyAlignment="1">
      <alignment horizontal="left"/>
    </xf>
    <xf numFmtId="0" fontId="1" fillId="0" borderId="2" xfId="309" applyBorder="1"/>
    <xf numFmtId="4" fontId="30" fillId="2" borderId="4" xfId="275" applyNumberFormat="1" applyFont="1" applyFill="1" applyBorder="1" applyAlignment="1">
      <alignment horizontal="right" vertical="top" indent="4"/>
    </xf>
    <xf numFmtId="4" fontId="30" fillId="2" borderId="7" xfId="276" applyNumberFormat="1" applyFont="1" applyFill="1" applyBorder="1" applyAlignment="1">
      <alignment horizontal="right" vertical="top" indent="4"/>
    </xf>
    <xf numFmtId="0" fontId="1" fillId="0" borderId="0" xfId="309" applyFont="1"/>
    <xf numFmtId="4" fontId="30" fillId="2" borderId="5" xfId="267" applyNumberFormat="1" applyFont="1" applyFill="1" applyBorder="1" applyAlignment="1">
      <alignment horizontal="right" vertical="top" indent="4"/>
    </xf>
    <xf numFmtId="4" fontId="30" fillId="2" borderId="8" xfId="268" applyNumberFormat="1" applyFont="1" applyFill="1" applyBorder="1" applyAlignment="1">
      <alignment horizontal="right" vertical="top" indent="4"/>
    </xf>
    <xf numFmtId="2" fontId="24" fillId="3" borderId="2" xfId="1" applyNumberFormat="1" applyFont="1" applyFill="1" applyBorder="1" applyAlignment="1">
      <alignment horizontal="left"/>
    </xf>
    <xf numFmtId="2" fontId="34" fillId="0" borderId="0" xfId="1" applyNumberFormat="1" applyFont="1" applyFill="1" applyBorder="1" applyAlignment="1">
      <alignment horizontal="left"/>
    </xf>
    <xf numFmtId="0" fontId="6" fillId="0" borderId="0" xfId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left"/>
    </xf>
    <xf numFmtId="2" fontId="6" fillId="0" borderId="0" xfId="1" applyNumberFormat="1" applyFill="1" applyBorder="1"/>
    <xf numFmtId="0" fontId="6" fillId="0" borderId="0" xfId="1" applyBorder="1" applyAlignment="1">
      <alignment horizontal="left"/>
    </xf>
    <xf numFmtId="0" fontId="6" fillId="0" borderId="0" xfId="1" applyBorder="1"/>
    <xf numFmtId="2" fontId="6" fillId="0" borderId="0" xfId="1" applyNumberFormat="1" applyBorder="1"/>
    <xf numFmtId="1" fontId="9" fillId="4" borderId="1" xfId="1" applyNumberFormat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left"/>
    </xf>
    <xf numFmtId="1" fontId="8" fillId="3" borderId="1" xfId="1" applyNumberFormat="1" applyFont="1" applyFill="1" applyBorder="1" applyAlignment="1">
      <alignment horizontal="right"/>
    </xf>
    <xf numFmtId="0" fontId="29" fillId="6" borderId="4" xfId="235" applyFont="1" applyFill="1" applyBorder="1" applyAlignment="1">
      <alignment horizontal="left" vertical="top" wrapText="1"/>
    </xf>
    <xf numFmtId="0" fontId="29" fillId="6" borderId="7" xfId="236" applyFont="1" applyFill="1" applyBorder="1" applyAlignment="1">
      <alignment horizontal="left" vertical="top" wrapText="1"/>
    </xf>
    <xf numFmtId="0" fontId="15" fillId="2" borderId="16" xfId="309" applyFont="1" applyFill="1" applyBorder="1" applyAlignment="1">
      <alignment horizontal="left"/>
    </xf>
    <xf numFmtId="4" fontId="30" fillId="2" borderId="10" xfId="276" applyNumberFormat="1" applyFont="1" applyFill="1" applyBorder="1" applyAlignment="1">
      <alignment horizontal="right" vertical="top" indent="4"/>
    </xf>
    <xf numFmtId="0" fontId="29" fillId="6" borderId="10" xfId="236" applyFont="1" applyFill="1" applyBorder="1" applyAlignment="1">
      <alignment horizontal="left" vertical="top" wrapText="1"/>
    </xf>
    <xf numFmtId="2" fontId="39" fillId="2" borderId="1" xfId="1" applyNumberFormat="1" applyFont="1" applyFill="1" applyBorder="1" applyAlignment="1">
      <alignment horizontal="left"/>
    </xf>
    <xf numFmtId="0" fontId="6" fillId="0" borderId="0" xfId="1" applyFont="1" applyFill="1" applyBorder="1"/>
    <xf numFmtId="0" fontId="6" fillId="0" borderId="0" xfId="1" applyFont="1" applyFill="1"/>
    <xf numFmtId="0" fontId="6" fillId="0" borderId="0" xfId="1" applyFont="1"/>
    <xf numFmtId="2" fontId="17" fillId="3" borderId="1" xfId="310" applyNumberFormat="1" applyFont="1" applyFill="1" applyBorder="1" applyAlignment="1">
      <alignment horizontal="left" wrapText="1"/>
    </xf>
    <xf numFmtId="0" fontId="40" fillId="3" borderId="4" xfId="1" applyFont="1" applyFill="1" applyBorder="1" applyAlignment="1">
      <alignment horizontal="center" wrapText="1"/>
    </xf>
    <xf numFmtId="0" fontId="41" fillId="3" borderId="4" xfId="1" applyFont="1" applyFill="1" applyBorder="1" applyAlignment="1">
      <alignment horizontal="center" wrapText="1"/>
    </xf>
    <xf numFmtId="2" fontId="10" fillId="3" borderId="4" xfId="310" applyNumberFormat="1" applyFont="1" applyFill="1" applyBorder="1" applyAlignment="1">
      <alignment horizontal="center" wrapText="1"/>
    </xf>
    <xf numFmtId="0" fontId="37" fillId="0" borderId="0" xfId="1" applyFont="1"/>
    <xf numFmtId="0" fontId="20" fillId="0" borderId="0" xfId="1" applyFont="1" applyFill="1" applyBorder="1"/>
    <xf numFmtId="0" fontId="32" fillId="7" borderId="0" xfId="1" applyFont="1" applyFill="1" applyBorder="1"/>
    <xf numFmtId="2" fontId="15" fillId="2" borderId="5" xfId="1" applyNumberFormat="1" applyFont="1" applyFill="1" applyBorder="1" applyAlignment="1">
      <alignment horizontal="right"/>
    </xf>
    <xf numFmtId="2" fontId="15" fillId="2" borderId="8" xfId="1" applyNumberFormat="1" applyFont="1" applyFill="1" applyBorder="1" applyAlignment="1">
      <alignment horizontal="right"/>
    </xf>
    <xf numFmtId="2" fontId="15" fillId="2" borderId="11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6" fillId="3" borderId="12" xfId="1" applyNumberFormat="1" applyFont="1" applyFill="1" applyBorder="1" applyAlignment="1">
      <alignment horizontal="right"/>
    </xf>
    <xf numFmtId="2" fontId="16" fillId="3" borderId="13" xfId="1" applyNumberFormat="1" applyFont="1" applyFill="1" applyBorder="1" applyAlignment="1">
      <alignment horizontal="right"/>
    </xf>
    <xf numFmtId="0" fontId="37" fillId="0" borderId="0" xfId="1" applyFont="1" applyFill="1"/>
    <xf numFmtId="2" fontId="15" fillId="0" borderId="0" xfId="1" applyNumberFormat="1" applyFont="1" applyFill="1" applyBorder="1"/>
    <xf numFmtId="0" fontId="20" fillId="2" borderId="2" xfId="1" applyFont="1" applyFill="1" applyBorder="1"/>
    <xf numFmtId="2" fontId="15" fillId="6" borderId="12" xfId="1" applyNumberFormat="1" applyFont="1" applyFill="1" applyBorder="1" applyAlignment="1">
      <alignment horizontal="right"/>
    </xf>
    <xf numFmtId="2" fontId="15" fillId="2" borderId="13" xfId="1" applyNumberFormat="1" applyFont="1" applyFill="1" applyBorder="1" applyAlignment="1">
      <alignment horizontal="right"/>
    </xf>
    <xf numFmtId="2" fontId="15" fillId="6" borderId="13" xfId="1" applyNumberFormat="1" applyFont="1" applyFill="1" applyBorder="1" applyAlignment="1">
      <alignment horizontal="right"/>
    </xf>
    <xf numFmtId="2" fontId="15" fillId="6" borderId="13" xfId="1" applyNumberFormat="1" applyFont="1" applyFill="1" applyBorder="1"/>
    <xf numFmtId="0" fontId="21" fillId="3" borderId="2" xfId="1" applyFont="1" applyFill="1" applyBorder="1"/>
    <xf numFmtId="0" fontId="42" fillId="2" borderId="2" xfId="1" applyFont="1" applyFill="1" applyBorder="1"/>
    <xf numFmtId="2" fontId="37" fillId="0" borderId="0" xfId="1" applyNumberFormat="1" applyFont="1"/>
    <xf numFmtId="2" fontId="21" fillId="3" borderId="12" xfId="1" applyNumberFormat="1" applyFont="1" applyFill="1" applyBorder="1" applyAlignment="1">
      <alignment horizontal="right"/>
    </xf>
    <xf numFmtId="2" fontId="21" fillId="3" borderId="13" xfId="1" applyNumberFormat="1" applyFont="1" applyFill="1" applyBorder="1" applyAlignment="1">
      <alignment horizontal="right"/>
    </xf>
    <xf numFmtId="2" fontId="15" fillId="6" borderId="5" xfId="1" applyNumberFormat="1" applyFont="1" applyFill="1" applyBorder="1" applyAlignment="1">
      <alignment horizontal="right"/>
    </xf>
    <xf numFmtId="2" fontId="15" fillId="6" borderId="8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2" fontId="15" fillId="2" borderId="5" xfId="1" applyNumberFormat="1" applyFont="1" applyFill="1" applyBorder="1"/>
    <xf numFmtId="2" fontId="15" fillId="2" borderId="8" xfId="1" applyNumberFormat="1" applyFont="1" applyFill="1" applyBorder="1"/>
    <xf numFmtId="2" fontId="15" fillId="2" borderId="11" xfId="1" applyNumberFormat="1" applyFont="1" applyFill="1" applyBorder="1"/>
    <xf numFmtId="0" fontId="32" fillId="7" borderId="0" xfId="1" applyFont="1" applyFill="1" applyBorder="1" applyAlignment="1"/>
    <xf numFmtId="0" fontId="35" fillId="0" borderId="0" xfId="1" applyFont="1" applyFill="1" applyBorder="1" applyAlignment="1"/>
    <xf numFmtId="2" fontId="10" fillId="3" borderId="4" xfId="1" applyNumberFormat="1" applyFont="1" applyFill="1" applyBorder="1" applyAlignment="1">
      <alignment horizontal="center" wrapText="1"/>
    </xf>
    <xf numFmtId="2" fontId="10" fillId="3" borderId="1" xfId="1" applyNumberFormat="1" applyFont="1" applyFill="1" applyBorder="1" applyAlignment="1">
      <alignment horizontal="center" wrapText="1"/>
    </xf>
    <xf numFmtId="2" fontId="33" fillId="7" borderId="2" xfId="1" applyNumberFormat="1" applyFont="1" applyFill="1" applyBorder="1" applyAlignment="1">
      <alignment horizontal="left"/>
    </xf>
    <xf numFmtId="0" fontId="35" fillId="3" borderId="15" xfId="1" applyFont="1" applyFill="1" applyBorder="1" applyAlignment="1"/>
    <xf numFmtId="0" fontId="22" fillId="3" borderId="0" xfId="1" applyFont="1" applyFill="1" applyBorder="1" applyAlignment="1">
      <alignment horizontal="center" vertical="top"/>
    </xf>
    <xf numFmtId="0" fontId="21" fillId="3" borderId="13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28" fillId="3" borderId="0" xfId="1" applyFont="1" applyFill="1" applyAlignment="1">
      <alignment horizontal="center"/>
    </xf>
    <xf numFmtId="0" fontId="21" fillId="3" borderId="2" xfId="1" applyFont="1" applyFill="1" applyBorder="1" applyAlignment="1">
      <alignment horizontal="center"/>
    </xf>
    <xf numFmtId="0" fontId="21" fillId="3" borderId="0" xfId="1" applyFont="1" applyFill="1" applyAlignment="1">
      <alignment horizontal="center"/>
    </xf>
    <xf numFmtId="0" fontId="22" fillId="3" borderId="0" xfId="1" applyFont="1" applyFill="1" applyBorder="1" applyAlignment="1">
      <alignment horizontal="center" wrapText="1"/>
    </xf>
    <xf numFmtId="0" fontId="22" fillId="3" borderId="0" xfId="1" applyFont="1" applyFill="1" applyBorder="1" applyAlignment="1">
      <alignment horizontal="center"/>
    </xf>
    <xf numFmtId="166" fontId="36" fillId="0" borderId="0" xfId="309" applyNumberFormat="1" applyFont="1"/>
    <xf numFmtId="0" fontId="18" fillId="0" borderId="0" xfId="309" applyFont="1" applyAlignment="1">
      <alignment horizontal="left"/>
    </xf>
    <xf numFmtId="2" fontId="6" fillId="0" borderId="0" xfId="1" applyNumberFormat="1" applyFont="1" applyFill="1" applyBorder="1"/>
  </cellXfs>
  <cellStyles count="311">
    <cellStyle name="Normal" xfId="0" builtinId="0"/>
    <cellStyle name="Normal 2" xfId="1"/>
    <cellStyle name="Normal 2 2" xfId="108"/>
    <cellStyle name="Normal 2 2 2" xfId="310"/>
    <cellStyle name="Normal 2 3" xfId="139"/>
    <cellStyle name="Normal 2 4" xfId="309"/>
    <cellStyle name="Normal 3" xfId="3"/>
    <cellStyle name="Normal 4" xfId="79"/>
    <cellStyle name="Normal 5" xfId="109"/>
    <cellStyle name="Normal 6" xfId="140"/>
    <cellStyle name="style1436187859084" xfId="2"/>
    <cellStyle name="style1436187859177" xfId="4"/>
    <cellStyle name="style1436187859318" xfId="5"/>
    <cellStyle name="style1436187859365" xfId="6"/>
    <cellStyle name="style1436187859411" xfId="7"/>
    <cellStyle name="style1436187859458" xfId="8"/>
    <cellStyle name="style1436187859505" xfId="9"/>
    <cellStyle name="style1436187859536" xfId="10"/>
    <cellStyle name="style1436187859583" xfId="11"/>
    <cellStyle name="style1436187859630" xfId="12"/>
    <cellStyle name="style1436187859723" xfId="13"/>
    <cellStyle name="style1436187859770" xfId="14"/>
    <cellStyle name="style1436187859817" xfId="15"/>
    <cellStyle name="style1436187859848" xfId="16"/>
    <cellStyle name="style1436187859895" xfId="17"/>
    <cellStyle name="style1436187859926" xfId="18"/>
    <cellStyle name="style1436187859973" xfId="19"/>
    <cellStyle name="style1436187860020" xfId="20"/>
    <cellStyle name="style1436187860051" xfId="21"/>
    <cellStyle name="style1436187860098" xfId="22"/>
    <cellStyle name="style1436187860160" xfId="23"/>
    <cellStyle name="style1436187860191" xfId="24"/>
    <cellStyle name="style1436187860223" xfId="25"/>
    <cellStyle name="style1436187860269" xfId="26"/>
    <cellStyle name="style1436187860301" xfId="27"/>
    <cellStyle name="style1436187860394" xfId="28"/>
    <cellStyle name="style1436187860425" xfId="29"/>
    <cellStyle name="style1436187860581" xfId="30"/>
    <cellStyle name="style1436187860613" xfId="31"/>
    <cellStyle name="style1436187860659" xfId="32"/>
    <cellStyle name="style1436187860691" xfId="33"/>
    <cellStyle name="style1436187860737" xfId="34"/>
    <cellStyle name="style1436187860784" xfId="35"/>
    <cellStyle name="style1436187860815" xfId="36"/>
    <cellStyle name="style1436187860847" xfId="37"/>
    <cellStyle name="style1436187860893" xfId="38"/>
    <cellStyle name="style1436187860925" xfId="39"/>
    <cellStyle name="style1436187861049" xfId="40"/>
    <cellStyle name="style1436187861081" xfId="41"/>
    <cellStyle name="style1436187861112" xfId="42"/>
    <cellStyle name="style1436187861455" xfId="43"/>
    <cellStyle name="style1436187861502" xfId="44"/>
    <cellStyle name="style1436187861595" xfId="45"/>
    <cellStyle name="style1436187861642" xfId="46"/>
    <cellStyle name="style1436187861673" xfId="47"/>
    <cellStyle name="style1436187861720" xfId="48"/>
    <cellStyle name="style1436187861751" xfId="49"/>
    <cellStyle name="style1436187861798" xfId="50"/>
    <cellStyle name="style1436187861829" xfId="51"/>
    <cellStyle name="style1436187861876" xfId="52"/>
    <cellStyle name="style1436187861907" xfId="53"/>
    <cellStyle name="style1436187861954" xfId="54"/>
    <cellStyle name="style1436187861985" xfId="55"/>
    <cellStyle name="style1436187862204" xfId="56"/>
    <cellStyle name="style1436187862235" xfId="57"/>
    <cellStyle name="style1436187862282" xfId="58"/>
    <cellStyle name="style1436187862313" xfId="59"/>
    <cellStyle name="style1436187862344" xfId="60"/>
    <cellStyle name="style1436187862375" xfId="61"/>
    <cellStyle name="style1436187862422" xfId="62"/>
    <cellStyle name="style1436187862453" xfId="63"/>
    <cellStyle name="style1436187862516" xfId="64"/>
    <cellStyle name="style1436187862563" xfId="65"/>
    <cellStyle name="style1436187863935" xfId="66"/>
    <cellStyle name="style1436187863982" xfId="67"/>
    <cellStyle name="style1436187864013" xfId="68"/>
    <cellStyle name="style1436187864123" xfId="69"/>
    <cellStyle name="style1436187864169" xfId="70"/>
    <cellStyle name="style1436187864201" xfId="71"/>
    <cellStyle name="style1436187864232" xfId="72"/>
    <cellStyle name="style1436187864263" xfId="73"/>
    <cellStyle name="style1436187864310" xfId="74"/>
    <cellStyle name="style1436187864435" xfId="75"/>
    <cellStyle name="style1436187864481" xfId="76"/>
    <cellStyle name="style1436187864528" xfId="77"/>
    <cellStyle name="style1464166021535" xfId="159"/>
    <cellStyle name="style1464166021582" xfId="160"/>
    <cellStyle name="style1464166021613" xfId="161"/>
    <cellStyle name="style1464166021660" xfId="162"/>
    <cellStyle name="style1464166021691" xfId="163"/>
    <cellStyle name="style1464166021738" xfId="164"/>
    <cellStyle name="style1464166021769" xfId="165"/>
    <cellStyle name="style1464166021800" xfId="166"/>
    <cellStyle name="style1464166021863" xfId="167"/>
    <cellStyle name="style1464166021988" xfId="168"/>
    <cellStyle name="style1464166022050" xfId="169"/>
    <cellStyle name="style1464166022190" xfId="152"/>
    <cellStyle name="style1464166022206" xfId="170"/>
    <cellStyle name="style1464166022237" xfId="171"/>
    <cellStyle name="style1464166022268" xfId="172"/>
    <cellStyle name="style1464166022331" xfId="173"/>
    <cellStyle name="style1464166022362" xfId="174"/>
    <cellStyle name="style1464166022393" xfId="175"/>
    <cellStyle name="style1464166022424" xfId="176"/>
    <cellStyle name="style1464166022440" xfId="177"/>
    <cellStyle name="style1464166022471" xfId="178"/>
    <cellStyle name="style1464166022502" xfId="179"/>
    <cellStyle name="style1464166022518" xfId="180"/>
    <cellStyle name="style1464166022612" xfId="181"/>
    <cellStyle name="style1464166022783" xfId="182"/>
    <cellStyle name="style1464166022799" xfId="183"/>
    <cellStyle name="style1464166022861" xfId="184"/>
    <cellStyle name="style1464166022877" xfId="151"/>
    <cellStyle name="style1464166022908" xfId="185"/>
    <cellStyle name="style1464166022924" xfId="186"/>
    <cellStyle name="style1464166022955" xfId="187"/>
    <cellStyle name="style1464166022986" xfId="188"/>
    <cellStyle name="style1464166023033" xfId="189"/>
    <cellStyle name="style1464166023064" xfId="190"/>
    <cellStyle name="style1464166023095" xfId="191"/>
    <cellStyle name="style1464166023173" xfId="192"/>
    <cellStyle name="style1464166023189" xfId="193"/>
    <cellStyle name="style1464166023548" xfId="194"/>
    <cellStyle name="style1464166023563" xfId="153"/>
    <cellStyle name="style1464166023797" xfId="195"/>
    <cellStyle name="style1464166023813" xfId="196"/>
    <cellStyle name="style1464166023844" xfId="154"/>
    <cellStyle name="style1464166023860" xfId="156"/>
    <cellStyle name="style1464166023891" xfId="158"/>
    <cellStyle name="style1464166024078" xfId="197"/>
    <cellStyle name="style1464166024109" xfId="198"/>
    <cellStyle name="style1464166024125" xfId="155"/>
    <cellStyle name="style1464166024156" xfId="199"/>
    <cellStyle name="style1464166024281" xfId="157"/>
    <cellStyle name="style1464166024328" xfId="200"/>
    <cellStyle name="style1464882858544" xfId="201"/>
    <cellStyle name="style1464882858708" xfId="202"/>
    <cellStyle name="style1464882860232" xfId="203"/>
    <cellStyle name="style1466506751206" xfId="204"/>
    <cellStyle name="style1466506751206 2" xfId="205"/>
    <cellStyle name="style1466506751237" xfId="206"/>
    <cellStyle name="style1466506751237 2" xfId="207"/>
    <cellStyle name="style1466506751268" xfId="208"/>
    <cellStyle name="style1466506751268 2" xfId="209"/>
    <cellStyle name="style1466506751300" xfId="210"/>
    <cellStyle name="style1466506751300 2" xfId="211"/>
    <cellStyle name="style1466506751331" xfId="212"/>
    <cellStyle name="style1466506751331 2" xfId="213"/>
    <cellStyle name="style1466506751346" xfId="214"/>
    <cellStyle name="style1466506751346 2" xfId="215"/>
    <cellStyle name="style1466506751378" xfId="216"/>
    <cellStyle name="style1466506751378 2" xfId="217"/>
    <cellStyle name="style1466506751409" xfId="218"/>
    <cellStyle name="style1466506751409 2" xfId="219"/>
    <cellStyle name="style1466506751440" xfId="220"/>
    <cellStyle name="style1466506751456" xfId="221"/>
    <cellStyle name="style1466506751456 2" xfId="222"/>
    <cellStyle name="style1466506751487" xfId="223"/>
    <cellStyle name="style1466506751487 2" xfId="224"/>
    <cellStyle name="style1466506751518" xfId="225"/>
    <cellStyle name="style1466506751518 2" xfId="226"/>
    <cellStyle name="style1466506751549" xfId="227"/>
    <cellStyle name="style1466506751549 2" xfId="228"/>
    <cellStyle name="style1466506751580" xfId="229"/>
    <cellStyle name="style1466506751580 2" xfId="230"/>
    <cellStyle name="style1466506751612" xfId="231"/>
    <cellStyle name="style1466506751612 2" xfId="232"/>
    <cellStyle name="style1466506751643" xfId="233"/>
    <cellStyle name="style1466506751643 2" xfId="234"/>
    <cellStyle name="style1466506751658" xfId="146"/>
    <cellStyle name="style1466506751658 2" xfId="235"/>
    <cellStyle name="style1466506751690" xfId="141"/>
    <cellStyle name="style1466506751690 2" xfId="236"/>
    <cellStyle name="style1466506751721" xfId="237"/>
    <cellStyle name="style1466506751721 2" xfId="238"/>
    <cellStyle name="style1466506751736" xfId="239"/>
    <cellStyle name="style1466506751830" xfId="240"/>
    <cellStyle name="style1466506751861" xfId="241"/>
    <cellStyle name="style1466506751877" xfId="242"/>
    <cellStyle name="style1466506751908" xfId="243"/>
    <cellStyle name="style1466506751939" xfId="244"/>
    <cellStyle name="style1466506751955" xfId="245"/>
    <cellStyle name="style1466506751955 2" xfId="246"/>
    <cellStyle name="style1466506751986" xfId="247"/>
    <cellStyle name="style1466506752017" xfId="248"/>
    <cellStyle name="style1466506752033" xfId="249"/>
    <cellStyle name="style1466506752080" xfId="250"/>
    <cellStyle name="style1466506752173" xfId="251"/>
    <cellStyle name="style1466506752189" xfId="252"/>
    <cellStyle name="style1466506752236" xfId="253"/>
    <cellStyle name="style1466506752329" xfId="149"/>
    <cellStyle name="style1466506752329 2" xfId="254"/>
    <cellStyle name="style1466506752360" xfId="255"/>
    <cellStyle name="style1466506752376" xfId="144"/>
    <cellStyle name="style1466506752376 2" xfId="256"/>
    <cellStyle name="style1466506752470" xfId="257"/>
    <cellStyle name="style1466506752579" xfId="258"/>
    <cellStyle name="style1466506752641" xfId="147"/>
    <cellStyle name="style1466506752641 2" xfId="259"/>
    <cellStyle name="style1466506752657" xfId="150"/>
    <cellStyle name="style1466506752657 2" xfId="260"/>
    <cellStyle name="style1466506752688" xfId="142"/>
    <cellStyle name="style1466506752688 2" xfId="261"/>
    <cellStyle name="style1466506752704" xfId="145"/>
    <cellStyle name="style1466506752704 2" xfId="262"/>
    <cellStyle name="style1466506752735" xfId="263"/>
    <cellStyle name="style1466506752735 2" xfId="264"/>
    <cellStyle name="style1466506752750" xfId="265"/>
    <cellStyle name="style1466506752750 2" xfId="266"/>
    <cellStyle name="style1466506752891" xfId="148"/>
    <cellStyle name="style1466506752906" xfId="267"/>
    <cellStyle name="style1466506752938" xfId="143"/>
    <cellStyle name="style1466506752953" xfId="268"/>
    <cellStyle name="style1466506753187" xfId="269"/>
    <cellStyle name="style1466506753218" xfId="270"/>
    <cellStyle name="style1466506753234" xfId="271"/>
    <cellStyle name="style1466506758616" xfId="272"/>
    <cellStyle name="style1466506758632" xfId="273"/>
    <cellStyle name="style1466506758834" xfId="274"/>
    <cellStyle name="style1466506758850" xfId="275"/>
    <cellStyle name="style1466506758881" xfId="276"/>
    <cellStyle name="style1466506758912" xfId="277"/>
    <cellStyle name="style1466506759115" xfId="278"/>
    <cellStyle name="style1466506759146" xfId="279"/>
    <cellStyle name="style1466506759178" xfId="280"/>
    <cellStyle name="style1473954032264" xfId="281"/>
    <cellStyle name="style1473954032302" xfId="282"/>
    <cellStyle name="style1473954032345" xfId="283"/>
    <cellStyle name="style1473954032381" xfId="284"/>
    <cellStyle name="style1473954032416" xfId="285"/>
    <cellStyle name="style1473954032445" xfId="286"/>
    <cellStyle name="style1473954032479" xfId="287"/>
    <cellStyle name="style1473954032513" xfId="288"/>
    <cellStyle name="style1473954032548" xfId="289"/>
    <cellStyle name="style1473954032581" xfId="290"/>
    <cellStyle name="style1473954032617" xfId="291"/>
    <cellStyle name="style1473954032655" xfId="292"/>
    <cellStyle name="style1473954032780" xfId="293"/>
    <cellStyle name="style1473954032813" xfId="294"/>
    <cellStyle name="style1473954032845" xfId="295"/>
    <cellStyle name="style1473954032891" xfId="296"/>
    <cellStyle name="style1473954032924" xfId="297"/>
    <cellStyle name="style1473954032956" xfId="298"/>
    <cellStyle name="style1473954033006" xfId="299"/>
    <cellStyle name="style1473954033039" xfId="300"/>
    <cellStyle name="style1473954033065" xfId="301"/>
    <cellStyle name="style1473954033090" xfId="302"/>
    <cellStyle name="style1473954033121" xfId="303"/>
    <cellStyle name="style1473954033146" xfId="304"/>
    <cellStyle name="style1473954033171" xfId="305"/>
    <cellStyle name="style1473954033274" xfId="306"/>
    <cellStyle name="style1473954033317" xfId="307"/>
    <cellStyle name="style1473954033431" xfId="308"/>
    <cellStyle name="style1474031998032" xfId="78"/>
    <cellStyle name="style1474031998032 2" xfId="110"/>
    <cellStyle name="style1474031998063" xfId="80"/>
    <cellStyle name="style1474031998063 2" xfId="111"/>
    <cellStyle name="style1474031998078" xfId="81"/>
    <cellStyle name="style1474031998078 2" xfId="112"/>
    <cellStyle name="style1474031998110" xfId="82"/>
    <cellStyle name="style1474031998110 2" xfId="113"/>
    <cellStyle name="style1474031998125" xfId="85"/>
    <cellStyle name="style1474031998125 2" xfId="114"/>
    <cellStyle name="style1474031998156" xfId="86"/>
    <cellStyle name="style1474031998156 2" xfId="115"/>
    <cellStyle name="style1474031998172" xfId="89"/>
    <cellStyle name="style1474031998172 2" xfId="116"/>
    <cellStyle name="style1474031998203" xfId="90"/>
    <cellStyle name="style1474031998203 2" xfId="117"/>
    <cellStyle name="style1474031998234" xfId="83"/>
    <cellStyle name="style1474031998234 2" xfId="118"/>
    <cellStyle name="style1474031998250" xfId="84"/>
    <cellStyle name="style1474031998250 2" xfId="119"/>
    <cellStyle name="style1474031998281" xfId="87"/>
    <cellStyle name="style1474031998281 2" xfId="120"/>
    <cellStyle name="style1474031998297" xfId="88"/>
    <cellStyle name="style1474031998297 2" xfId="121"/>
    <cellStyle name="style1474031998328" xfId="92"/>
    <cellStyle name="style1474031998328 2" xfId="122"/>
    <cellStyle name="style1474031998359" xfId="91"/>
    <cellStyle name="style1474031998359 2" xfId="123"/>
    <cellStyle name="style1474031998375" xfId="93"/>
    <cellStyle name="style1474031998375 2" xfId="124"/>
    <cellStyle name="style1474031998406" xfId="98"/>
    <cellStyle name="style1474031998406 2" xfId="125"/>
    <cellStyle name="style1474031998437" xfId="103"/>
    <cellStyle name="style1474031998437 2" xfId="126"/>
    <cellStyle name="style1474031998453" xfId="94"/>
    <cellStyle name="style1474031998453 2" xfId="127"/>
    <cellStyle name="style1474031998484" xfId="99"/>
    <cellStyle name="style1474031998484 2" xfId="128"/>
    <cellStyle name="style1474031998500" xfId="104"/>
    <cellStyle name="style1474031998500 2" xfId="129"/>
    <cellStyle name="style1474031998531" xfId="95"/>
    <cellStyle name="style1474031998531 2" xfId="130"/>
    <cellStyle name="style1474031998546" xfId="96"/>
    <cellStyle name="style1474031998546 2" xfId="131"/>
    <cellStyle name="style1474031998578" xfId="97"/>
    <cellStyle name="style1474031998578 2" xfId="132"/>
    <cellStyle name="style1474031998593" xfId="100"/>
    <cellStyle name="style1474031998593 2" xfId="133"/>
    <cellStyle name="style1474031998624" xfId="101"/>
    <cellStyle name="style1474031998624 2" xfId="134"/>
    <cellStyle name="style1474031998656" xfId="102"/>
    <cellStyle name="style1474031998656 2" xfId="135"/>
    <cellStyle name="style1474031998687" xfId="105"/>
    <cellStyle name="style1474031998687 2" xfId="136"/>
    <cellStyle name="style1474031998718" xfId="106"/>
    <cellStyle name="style1474031998718 2" xfId="137"/>
    <cellStyle name="style1474031998734" xfId="107"/>
    <cellStyle name="style1474031998734 2" xfId="138"/>
  </cellStyles>
  <dxfs count="0"/>
  <tableStyles count="0" defaultTableStyle="TableStyleMedium9" defaultPivotStyle="PivotStyleLight16"/>
  <colors>
    <mruColors>
      <color rgb="FF008290"/>
      <color rgb="FF6173D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Val val="1"/>
              <c:showCatName val="1"/>
              <c:showPercent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4'!$L$67:$M$67</c:f>
              <c:numCache>
                <c:formatCode>General</c:formatCode>
                <c:ptCount val="2"/>
              </c:numCache>
            </c:numRef>
          </c:cat>
          <c:val>
            <c:numRef>
              <c:f>'Table 4'!$L$68:$M$68</c:f>
              <c:numCache>
                <c:formatCode>####.00</c:formatCode>
                <c:ptCount val="2"/>
              </c:numCache>
            </c:numRef>
          </c:val>
        </c:ser>
        <c:firstSliceAng val="5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Val val="1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Val val="1"/>
              <c:showCatName val="1"/>
              <c:showPercent val="1"/>
            </c:dLbl>
            <c:dLblPos val="outEnd"/>
            <c:showVal val="1"/>
            <c:showCatName val="1"/>
            <c:showPercent val="1"/>
            <c:showLeaderLines val="1"/>
          </c:dLbls>
          <c:cat>
            <c:numRef>
              <c:f>'Table 4'!$L$106:$M$106</c:f>
              <c:numCache>
                <c:formatCode>General</c:formatCode>
                <c:ptCount val="2"/>
              </c:numCache>
            </c:numRef>
          </c:cat>
          <c:val>
            <c:numRef>
              <c:f>'Table 4'!$L$107:$M$107</c:f>
              <c:numCache>
                <c:formatCode>####.00</c:formatCode>
                <c:ptCount val="2"/>
              </c:numCache>
            </c:numRef>
          </c:val>
        </c:ser>
        <c:firstSliceAng val="90"/>
      </c:pieChart>
    </c:plotArea>
    <c:plotVisOnly val="1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68</xdr:row>
      <xdr:rowOff>133349</xdr:rowOff>
    </xdr:from>
    <xdr:to>
      <xdr:col>13</xdr:col>
      <xdr:colOff>0</xdr:colOff>
      <xdr:row>91</xdr:row>
      <xdr:rowOff>57149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108</xdr:row>
      <xdr:rowOff>9525</xdr:rowOff>
    </xdr:from>
    <xdr:to>
      <xdr:col>13</xdr:col>
      <xdr:colOff>0</xdr:colOff>
      <xdr:row>131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5/VEG15%20Analysis/VEG15%20Tables%20and%20Graphs/VEG15%20Reasons%20Tables%20COMPLE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AL21"/>
  <sheetViews>
    <sheetView showGridLines="0" tabSelected="1" workbookViewId="0">
      <selection activeCell="E1" sqref="E1"/>
    </sheetView>
  </sheetViews>
  <sheetFormatPr defaultRowHeight="12.75"/>
  <cols>
    <col min="1" max="1" width="30.7109375" style="2" customWidth="1"/>
    <col min="2" max="2" width="13.42578125" style="2" customWidth="1"/>
    <col min="3" max="4" width="13.28515625" style="2" customWidth="1"/>
    <col min="5" max="38" width="9.140625" style="2"/>
    <col min="39" max="256" width="9.140625" style="6"/>
    <col min="257" max="260" width="13.28515625" style="6" customWidth="1"/>
    <col min="261" max="512" width="9.140625" style="6"/>
    <col min="513" max="516" width="13.28515625" style="6" customWidth="1"/>
    <col min="517" max="768" width="9.140625" style="6"/>
    <col min="769" max="772" width="13.28515625" style="6" customWidth="1"/>
    <col min="773" max="1024" width="9.140625" style="6"/>
    <col min="1025" max="1028" width="13.28515625" style="6" customWidth="1"/>
    <col min="1029" max="1280" width="9.140625" style="6"/>
    <col min="1281" max="1284" width="13.28515625" style="6" customWidth="1"/>
    <col min="1285" max="1536" width="9.140625" style="6"/>
    <col min="1537" max="1540" width="13.28515625" style="6" customWidth="1"/>
    <col min="1541" max="1792" width="9.140625" style="6"/>
    <col min="1793" max="1796" width="13.28515625" style="6" customWidth="1"/>
    <col min="1797" max="2048" width="9.140625" style="6"/>
    <col min="2049" max="2052" width="13.28515625" style="6" customWidth="1"/>
    <col min="2053" max="2304" width="9.140625" style="6"/>
    <col min="2305" max="2308" width="13.28515625" style="6" customWidth="1"/>
    <col min="2309" max="2560" width="9.140625" style="6"/>
    <col min="2561" max="2564" width="13.28515625" style="6" customWidth="1"/>
    <col min="2565" max="2816" width="9.140625" style="6"/>
    <col min="2817" max="2820" width="13.28515625" style="6" customWidth="1"/>
    <col min="2821" max="3072" width="9.140625" style="6"/>
    <col min="3073" max="3076" width="13.28515625" style="6" customWidth="1"/>
    <col min="3077" max="3328" width="9.140625" style="6"/>
    <col min="3329" max="3332" width="13.28515625" style="6" customWidth="1"/>
    <col min="3333" max="3584" width="9.140625" style="6"/>
    <col min="3585" max="3588" width="13.28515625" style="6" customWidth="1"/>
    <col min="3589" max="3840" width="9.140625" style="6"/>
    <col min="3841" max="3844" width="13.28515625" style="6" customWidth="1"/>
    <col min="3845" max="4096" width="9.140625" style="6"/>
    <col min="4097" max="4100" width="13.28515625" style="6" customWidth="1"/>
    <col min="4101" max="4352" width="9.140625" style="6"/>
    <col min="4353" max="4356" width="13.28515625" style="6" customWidth="1"/>
    <col min="4357" max="4608" width="9.140625" style="6"/>
    <col min="4609" max="4612" width="13.28515625" style="6" customWidth="1"/>
    <col min="4613" max="4864" width="9.140625" style="6"/>
    <col min="4865" max="4868" width="13.28515625" style="6" customWidth="1"/>
    <col min="4869" max="5120" width="9.140625" style="6"/>
    <col min="5121" max="5124" width="13.28515625" style="6" customWidth="1"/>
    <col min="5125" max="5376" width="9.140625" style="6"/>
    <col min="5377" max="5380" width="13.28515625" style="6" customWidth="1"/>
    <col min="5381" max="5632" width="9.140625" style="6"/>
    <col min="5633" max="5636" width="13.28515625" style="6" customWidth="1"/>
    <col min="5637" max="5888" width="9.140625" style="6"/>
    <col min="5889" max="5892" width="13.28515625" style="6" customWidth="1"/>
    <col min="5893" max="6144" width="9.140625" style="6"/>
    <col min="6145" max="6148" width="13.28515625" style="6" customWidth="1"/>
    <col min="6149" max="6400" width="9.140625" style="6"/>
    <col min="6401" max="6404" width="13.28515625" style="6" customWidth="1"/>
    <col min="6405" max="6656" width="9.140625" style="6"/>
    <col min="6657" max="6660" width="13.28515625" style="6" customWidth="1"/>
    <col min="6661" max="6912" width="9.140625" style="6"/>
    <col min="6913" max="6916" width="13.28515625" style="6" customWidth="1"/>
    <col min="6917" max="7168" width="9.140625" style="6"/>
    <col min="7169" max="7172" width="13.28515625" style="6" customWidth="1"/>
    <col min="7173" max="7424" width="9.140625" style="6"/>
    <col min="7425" max="7428" width="13.28515625" style="6" customWidth="1"/>
    <col min="7429" max="7680" width="9.140625" style="6"/>
    <col min="7681" max="7684" width="13.28515625" style="6" customWidth="1"/>
    <col min="7685" max="7936" width="9.140625" style="6"/>
    <col min="7937" max="7940" width="13.28515625" style="6" customWidth="1"/>
    <col min="7941" max="8192" width="9.140625" style="6"/>
    <col min="8193" max="8196" width="13.28515625" style="6" customWidth="1"/>
    <col min="8197" max="8448" width="9.140625" style="6"/>
    <col min="8449" max="8452" width="13.28515625" style="6" customWidth="1"/>
    <col min="8453" max="8704" width="9.140625" style="6"/>
    <col min="8705" max="8708" width="13.28515625" style="6" customWidth="1"/>
    <col min="8709" max="8960" width="9.140625" style="6"/>
    <col min="8961" max="8964" width="13.28515625" style="6" customWidth="1"/>
    <col min="8965" max="9216" width="9.140625" style="6"/>
    <col min="9217" max="9220" width="13.28515625" style="6" customWidth="1"/>
    <col min="9221" max="9472" width="9.140625" style="6"/>
    <col min="9473" max="9476" width="13.28515625" style="6" customWidth="1"/>
    <col min="9477" max="9728" width="9.140625" style="6"/>
    <col min="9729" max="9732" width="13.28515625" style="6" customWidth="1"/>
    <col min="9733" max="9984" width="9.140625" style="6"/>
    <col min="9985" max="9988" width="13.28515625" style="6" customWidth="1"/>
    <col min="9989" max="10240" width="9.140625" style="6"/>
    <col min="10241" max="10244" width="13.28515625" style="6" customWidth="1"/>
    <col min="10245" max="10496" width="9.140625" style="6"/>
    <col min="10497" max="10500" width="13.28515625" style="6" customWidth="1"/>
    <col min="10501" max="10752" width="9.140625" style="6"/>
    <col min="10753" max="10756" width="13.28515625" style="6" customWidth="1"/>
    <col min="10757" max="11008" width="9.140625" style="6"/>
    <col min="11009" max="11012" width="13.28515625" style="6" customWidth="1"/>
    <col min="11013" max="11264" width="9.140625" style="6"/>
    <col min="11265" max="11268" width="13.28515625" style="6" customWidth="1"/>
    <col min="11269" max="11520" width="9.140625" style="6"/>
    <col min="11521" max="11524" width="13.28515625" style="6" customWidth="1"/>
    <col min="11525" max="11776" width="9.140625" style="6"/>
    <col min="11777" max="11780" width="13.28515625" style="6" customWidth="1"/>
    <col min="11781" max="12032" width="9.140625" style="6"/>
    <col min="12033" max="12036" width="13.28515625" style="6" customWidth="1"/>
    <col min="12037" max="12288" width="9.140625" style="6"/>
    <col min="12289" max="12292" width="13.28515625" style="6" customWidth="1"/>
    <col min="12293" max="12544" width="9.140625" style="6"/>
    <col min="12545" max="12548" width="13.28515625" style="6" customWidth="1"/>
    <col min="12549" max="12800" width="9.140625" style="6"/>
    <col min="12801" max="12804" width="13.28515625" style="6" customWidth="1"/>
    <col min="12805" max="13056" width="9.140625" style="6"/>
    <col min="13057" max="13060" width="13.28515625" style="6" customWidth="1"/>
    <col min="13061" max="13312" width="9.140625" style="6"/>
    <col min="13313" max="13316" width="13.28515625" style="6" customWidth="1"/>
    <col min="13317" max="13568" width="9.140625" style="6"/>
    <col min="13569" max="13572" width="13.28515625" style="6" customWidth="1"/>
    <col min="13573" max="13824" width="9.140625" style="6"/>
    <col min="13825" max="13828" width="13.28515625" style="6" customWidth="1"/>
    <col min="13829" max="14080" width="9.140625" style="6"/>
    <col min="14081" max="14084" width="13.28515625" style="6" customWidth="1"/>
    <col min="14085" max="14336" width="9.140625" style="6"/>
    <col min="14337" max="14340" width="13.28515625" style="6" customWidth="1"/>
    <col min="14341" max="14592" width="9.140625" style="6"/>
    <col min="14593" max="14596" width="13.28515625" style="6" customWidth="1"/>
    <col min="14597" max="14848" width="9.140625" style="6"/>
    <col min="14849" max="14852" width="13.28515625" style="6" customWidth="1"/>
    <col min="14853" max="15104" width="9.140625" style="6"/>
    <col min="15105" max="15108" width="13.28515625" style="6" customWidth="1"/>
    <col min="15109" max="15360" width="9.140625" style="6"/>
    <col min="15361" max="15364" width="13.28515625" style="6" customWidth="1"/>
    <col min="15365" max="15616" width="9.140625" style="6"/>
    <col min="15617" max="15620" width="13.28515625" style="6" customWidth="1"/>
    <col min="15621" max="15872" width="9.140625" style="6"/>
    <col min="15873" max="15876" width="13.28515625" style="6" customWidth="1"/>
    <col min="15877" max="16128" width="9.140625" style="6"/>
    <col min="16129" max="16132" width="13.28515625" style="6" customWidth="1"/>
    <col min="16133" max="16384" width="9.140625" style="6"/>
  </cols>
  <sheetData>
    <row r="1" spans="1:38" s="11" customFormat="1" ht="15" customHeight="1">
      <c r="A1" s="34" t="s">
        <v>64</v>
      </c>
      <c r="B1" s="8"/>
      <c r="C1" s="8"/>
      <c r="D1" s="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s="11" customFormat="1" ht="15" customHeight="1">
      <c r="A2" s="34" t="s">
        <v>39</v>
      </c>
      <c r="B2" s="8"/>
      <c r="C2" s="8"/>
      <c r="D2" s="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11" customFormat="1" ht="15" customHeight="1">
      <c r="A3" s="9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t="36" customHeight="1" thickBot="1">
      <c r="A4" s="18" t="s">
        <v>62</v>
      </c>
      <c r="B4" s="3" t="s">
        <v>27</v>
      </c>
      <c r="C4" s="3" t="s">
        <v>26</v>
      </c>
      <c r="AK4" s="6"/>
      <c r="AL4" s="6"/>
    </row>
    <row r="5" spans="1:38" s="13" customFormat="1" ht="3.75" customHeight="1" thickTop="1">
      <c r="A5" s="12"/>
      <c r="B5" s="12"/>
      <c r="C5" s="12"/>
    </row>
    <row r="6" spans="1:38">
      <c r="A6" s="20" t="s">
        <v>35</v>
      </c>
      <c r="B6" s="29">
        <v>12</v>
      </c>
      <c r="C6" s="24">
        <v>2.2020499999999998</v>
      </c>
    </row>
    <row r="7" spans="1:38">
      <c r="A7" s="21" t="s">
        <v>36</v>
      </c>
      <c r="B7" s="30">
        <v>10</v>
      </c>
      <c r="C7" s="25">
        <v>0.26930000000000004</v>
      </c>
    </row>
    <row r="8" spans="1:38">
      <c r="A8" s="21" t="s">
        <v>37</v>
      </c>
      <c r="B8" s="30">
        <v>6</v>
      </c>
      <c r="C8" s="25">
        <v>0.57857500000000006</v>
      </c>
    </row>
    <row r="9" spans="1:38">
      <c r="A9" s="21" t="s">
        <v>21</v>
      </c>
      <c r="B9" s="30">
        <v>7</v>
      </c>
      <c r="C9" s="25">
        <v>0.65170000000000006</v>
      </c>
    </row>
    <row r="10" spans="1:38">
      <c r="A10" s="22" t="s">
        <v>28</v>
      </c>
      <c r="B10" s="31">
        <v>7</v>
      </c>
      <c r="C10" s="26">
        <v>1.3306</v>
      </c>
    </row>
    <row r="11" spans="1:38">
      <c r="A11" s="21" t="s">
        <v>38</v>
      </c>
      <c r="B11" s="30">
        <v>6</v>
      </c>
      <c r="C11" s="25">
        <v>2.8199999999999999E-2</v>
      </c>
    </row>
    <row r="12" spans="1:38" ht="3.75" customHeight="1">
      <c r="A12" s="19"/>
      <c r="B12" s="32"/>
      <c r="C12" s="27"/>
    </row>
    <row r="13" spans="1:38">
      <c r="A13" s="23" t="s">
        <v>14</v>
      </c>
      <c r="B13" s="33">
        <v>48</v>
      </c>
      <c r="C13" s="28">
        <v>5.0604250000000004</v>
      </c>
    </row>
    <row r="21" spans="3:3">
      <c r="C21" s="5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>
      <selection activeCell="F1" sqref="F1"/>
    </sheetView>
  </sheetViews>
  <sheetFormatPr defaultRowHeight="15"/>
  <cols>
    <col min="1" max="1" width="6.7109375" style="122" customWidth="1"/>
    <col min="2" max="2" width="40.5703125" style="122" customWidth="1"/>
    <col min="3" max="3" width="19.7109375" style="122" customWidth="1"/>
    <col min="4" max="4" width="8.85546875" style="136" customWidth="1"/>
    <col min="5" max="5" width="9.140625" style="122" customWidth="1"/>
    <col min="6" max="16384" width="9.140625" style="122"/>
  </cols>
  <sheetData>
    <row r="1" spans="1:5" ht="15" customHeight="1">
      <c r="A1" s="208" t="s">
        <v>81</v>
      </c>
      <c r="B1" s="208"/>
      <c r="C1" s="208"/>
      <c r="D1" s="208"/>
      <c r="E1" s="121"/>
    </row>
    <row r="2" spans="1:5" ht="15" customHeight="1">
      <c r="A2" s="209" t="s">
        <v>82</v>
      </c>
      <c r="B2" s="209"/>
      <c r="C2" s="209"/>
      <c r="D2" s="209"/>
    </row>
    <row r="3" spans="1:5" ht="15" customHeight="1">
      <c r="A3" s="123"/>
      <c r="B3" s="123"/>
      <c r="C3" s="123"/>
      <c r="D3" s="124"/>
    </row>
    <row r="4" spans="1:5" ht="12.75" customHeight="1">
      <c r="A4" s="125"/>
      <c r="B4" s="126"/>
      <c r="C4" s="127" t="s">
        <v>55</v>
      </c>
    </row>
    <row r="5" spans="1:5" ht="12.75" customHeight="1">
      <c r="A5" s="128" t="s">
        <v>56</v>
      </c>
      <c r="B5" s="129" t="s">
        <v>57</v>
      </c>
      <c r="C5" s="130" t="s">
        <v>49</v>
      </c>
    </row>
    <row r="6" spans="1:5" s="131" customFormat="1" ht="3.75" customHeight="1">
      <c r="A6" s="132"/>
      <c r="B6" s="133"/>
      <c r="C6" s="133"/>
    </row>
    <row r="7" spans="1:5" ht="12.75" customHeight="1">
      <c r="A7" s="134">
        <v>1</v>
      </c>
      <c r="B7" s="153" t="s">
        <v>0</v>
      </c>
      <c r="C7" s="137">
        <v>4.7360000000000007</v>
      </c>
    </row>
    <row r="8" spans="1:5" ht="12.75" customHeight="1">
      <c r="A8" s="135">
        <v>2</v>
      </c>
      <c r="B8" s="154" t="s">
        <v>3</v>
      </c>
      <c r="C8" s="138">
        <v>4.7360000000000007</v>
      </c>
    </row>
    <row r="9" spans="1:5" ht="12.75" customHeight="1">
      <c r="A9" s="135">
        <v>3</v>
      </c>
      <c r="B9" s="154" t="s">
        <v>30</v>
      </c>
      <c r="C9" s="138">
        <v>4.5229999999999988</v>
      </c>
    </row>
    <row r="10" spans="1:5" ht="12.75" customHeight="1">
      <c r="A10" s="135">
        <v>4</v>
      </c>
      <c r="B10" s="154" t="s">
        <v>1</v>
      </c>
      <c r="C10" s="138">
        <v>3.2440000000000002</v>
      </c>
    </row>
    <row r="11" spans="1:5" ht="12.75" customHeight="1">
      <c r="A11" s="135">
        <v>5</v>
      </c>
      <c r="B11" s="154" t="s">
        <v>8</v>
      </c>
      <c r="C11" s="138">
        <v>2.4650000000000003</v>
      </c>
    </row>
    <row r="12" spans="1:5" ht="12.75" customHeight="1">
      <c r="A12" s="134">
        <v>6</v>
      </c>
      <c r="B12" s="154" t="s">
        <v>23</v>
      </c>
      <c r="C12" s="138">
        <v>2.1369999999999996</v>
      </c>
    </row>
    <row r="13" spans="1:5" ht="12.75" customHeight="1">
      <c r="A13" s="135">
        <v>7</v>
      </c>
      <c r="B13" s="154" t="s">
        <v>24</v>
      </c>
      <c r="C13" s="138">
        <v>2.1369999999999996</v>
      </c>
    </row>
    <row r="14" spans="1:5" ht="12.75" customHeight="1">
      <c r="A14" s="135">
        <v>8</v>
      </c>
      <c r="B14" s="154" t="s">
        <v>33</v>
      </c>
      <c r="C14" s="138">
        <v>2.1179999999999999</v>
      </c>
    </row>
    <row r="15" spans="1:5" ht="12.75" customHeight="1">
      <c r="A15" s="135">
        <v>9</v>
      </c>
      <c r="B15" s="154" t="s">
        <v>34</v>
      </c>
      <c r="C15" s="138">
        <v>2.0979999999999999</v>
      </c>
    </row>
    <row r="16" spans="1:5" ht="12.75" customHeight="1">
      <c r="A16" s="155">
        <v>10</v>
      </c>
      <c r="B16" s="157" t="s">
        <v>4</v>
      </c>
      <c r="C16" s="156">
        <v>2.0880000000000001</v>
      </c>
    </row>
    <row r="31" ht="15.75" customHeight="1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6"/>
  <sheetViews>
    <sheetView showGridLines="0" zoomScaleNormal="100" workbookViewId="0">
      <selection activeCell="F1" sqref="F1"/>
    </sheetView>
  </sheetViews>
  <sheetFormatPr defaultRowHeight="15"/>
  <cols>
    <col min="1" max="1" width="6.7109375" style="122" customWidth="1"/>
    <col min="2" max="2" width="40.7109375" style="122" customWidth="1"/>
    <col min="3" max="3" width="19.7109375" style="122" customWidth="1"/>
    <col min="4" max="4" width="8.42578125" style="122" customWidth="1"/>
    <col min="5" max="5" width="9.140625" style="122" customWidth="1"/>
    <col min="6" max="16384" width="9.140625" style="122"/>
  </cols>
  <sheetData>
    <row r="1" spans="1:9" ht="15" customHeight="1">
      <c r="A1" s="208" t="s">
        <v>58</v>
      </c>
      <c r="B1" s="208"/>
      <c r="C1" s="208"/>
      <c r="D1" s="208"/>
      <c r="E1" s="121"/>
    </row>
    <row r="2" spans="1:9" ht="15" customHeight="1">
      <c r="A2" s="209" t="s">
        <v>59</v>
      </c>
      <c r="B2" s="209"/>
      <c r="C2" s="209"/>
      <c r="D2" s="209"/>
    </row>
    <row r="3" spans="1:9" ht="15" customHeight="1">
      <c r="A3" s="123"/>
      <c r="B3" s="123"/>
      <c r="C3" s="123"/>
      <c r="D3" s="123"/>
    </row>
    <row r="4" spans="1:9" ht="12.75" customHeight="1">
      <c r="A4" s="125"/>
      <c r="B4" s="126"/>
      <c r="C4" s="127" t="s">
        <v>60</v>
      </c>
    </row>
    <row r="5" spans="1:9" ht="12.75" customHeight="1">
      <c r="A5" s="128" t="s">
        <v>56</v>
      </c>
      <c r="B5" s="129" t="s">
        <v>57</v>
      </c>
      <c r="C5" s="130" t="s">
        <v>61</v>
      </c>
    </row>
    <row r="6" spans="1:9" s="131" customFormat="1" ht="3.75" customHeight="1">
      <c r="A6" s="132"/>
      <c r="B6" s="133"/>
      <c r="C6" s="133"/>
    </row>
    <row r="7" spans="1:9" ht="12.75" customHeight="1">
      <c r="A7" s="134">
        <v>1</v>
      </c>
      <c r="B7" s="153" t="s">
        <v>8</v>
      </c>
      <c r="C7" s="140">
        <v>141.227</v>
      </c>
    </row>
    <row r="8" spans="1:9" ht="12.75" customHeight="1">
      <c r="A8" s="135">
        <v>2</v>
      </c>
      <c r="B8" s="154" t="s">
        <v>30</v>
      </c>
      <c r="C8" s="141">
        <v>15.999000000000001</v>
      </c>
    </row>
    <row r="9" spans="1:9" ht="12.75" customHeight="1">
      <c r="A9" s="135">
        <v>3</v>
      </c>
      <c r="B9" s="154" t="s">
        <v>31</v>
      </c>
      <c r="C9" s="141">
        <v>3.5609999999999999</v>
      </c>
    </row>
    <row r="10" spans="1:9" ht="12.75" customHeight="1">
      <c r="A10" s="135">
        <v>4</v>
      </c>
      <c r="B10" s="154" t="s">
        <v>6</v>
      </c>
      <c r="C10" s="141">
        <v>1.9650000000000001</v>
      </c>
      <c r="I10" s="139"/>
    </row>
    <row r="11" spans="1:9" ht="12.75" customHeight="1">
      <c r="A11" s="135">
        <v>5</v>
      </c>
      <c r="B11" s="154" t="s">
        <v>33</v>
      </c>
      <c r="C11" s="141">
        <v>0.67900000000000005</v>
      </c>
    </row>
    <row r="12" spans="1:9" ht="12.75" customHeight="1">
      <c r="A12" s="135">
        <v>6</v>
      </c>
      <c r="B12" s="154" t="s">
        <v>23</v>
      </c>
      <c r="C12" s="141">
        <v>0.64200000000000002</v>
      </c>
    </row>
    <row r="13" spans="1:9" ht="12.75" customHeight="1">
      <c r="A13" s="135">
        <v>7</v>
      </c>
      <c r="B13" s="154" t="s">
        <v>0</v>
      </c>
      <c r="C13" s="141">
        <v>0.54899999999999993</v>
      </c>
    </row>
    <row r="14" spans="1:9" ht="12.75" customHeight="1">
      <c r="A14" s="135">
        <v>8</v>
      </c>
      <c r="B14" s="154" t="s">
        <v>24</v>
      </c>
      <c r="C14" s="141">
        <v>0.42899999999999994</v>
      </c>
    </row>
    <row r="15" spans="1:9" ht="12.75" customHeight="1">
      <c r="A15" s="135">
        <v>9</v>
      </c>
      <c r="B15" s="154" t="s">
        <v>34</v>
      </c>
      <c r="C15" s="141">
        <v>0.20999999999999996</v>
      </c>
    </row>
    <row r="16" spans="1:9" ht="12.75" customHeight="1">
      <c r="A16" s="135">
        <v>10</v>
      </c>
      <c r="B16" s="154" t="s">
        <v>20</v>
      </c>
      <c r="C16" s="141">
        <v>0.10199999999999999</v>
      </c>
    </row>
    <row r="36" ht="15.75" customHeight="1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7"/>
  <sheetViews>
    <sheetView showGridLines="0" zoomScaleNormal="100" workbookViewId="0">
      <selection activeCell="L1" sqref="L1"/>
    </sheetView>
  </sheetViews>
  <sheetFormatPr defaultRowHeight="12.75"/>
  <cols>
    <col min="1" max="1" width="34.7109375" style="159" customWidth="1"/>
    <col min="2" max="9" width="9.7109375" style="159" customWidth="1"/>
    <col min="10" max="10" width="9.7109375" style="160" customWidth="1"/>
    <col min="11" max="11" width="10.7109375" style="160" customWidth="1"/>
    <col min="12" max="12" width="10.7109375" style="161" customWidth="1"/>
    <col min="13" max="16384" width="9.140625" style="161"/>
  </cols>
  <sheetData>
    <row r="1" spans="1:11" ht="15">
      <c r="A1" s="114" t="s">
        <v>93</v>
      </c>
    </row>
    <row r="3" spans="1:11" s="166" customFormat="1" ht="38.25">
      <c r="A3" s="162" t="s">
        <v>83</v>
      </c>
      <c r="B3" s="163" t="s">
        <v>84</v>
      </c>
      <c r="C3" s="164" t="s">
        <v>85</v>
      </c>
      <c r="D3" s="164" t="s">
        <v>86</v>
      </c>
      <c r="E3" s="164" t="s">
        <v>87</v>
      </c>
      <c r="F3" s="164" t="s">
        <v>88</v>
      </c>
      <c r="G3" s="164" t="s">
        <v>89</v>
      </c>
      <c r="H3" s="164" t="s">
        <v>90</v>
      </c>
      <c r="I3" s="165" t="s">
        <v>63</v>
      </c>
      <c r="J3" s="165" t="s">
        <v>52</v>
      </c>
    </row>
    <row r="4" spans="1:11" ht="6" customHeight="1">
      <c r="A4" s="167"/>
      <c r="B4" s="167"/>
      <c r="C4" s="167"/>
      <c r="D4" s="167"/>
      <c r="E4" s="167"/>
      <c r="F4" s="167"/>
      <c r="G4" s="167"/>
      <c r="H4" s="167"/>
      <c r="I4" s="167"/>
    </row>
    <row r="5" spans="1:11" ht="18.75">
      <c r="A5" s="168" t="s">
        <v>15</v>
      </c>
      <c r="B5" s="167"/>
      <c r="C5" s="167"/>
      <c r="D5" s="167"/>
      <c r="E5" s="167"/>
      <c r="F5" s="167"/>
      <c r="G5" s="167"/>
      <c r="H5" s="167"/>
      <c r="I5" s="167"/>
    </row>
    <row r="6" spans="1:11" ht="3.75" customHeight="1">
      <c r="A6" s="167"/>
      <c r="B6" s="167"/>
      <c r="C6" s="167"/>
      <c r="D6" s="167"/>
      <c r="E6" s="167"/>
      <c r="F6" s="167"/>
      <c r="G6" s="167"/>
      <c r="H6" s="167"/>
      <c r="I6" s="167"/>
    </row>
    <row r="7" spans="1:11">
      <c r="A7" s="39" t="s">
        <v>22</v>
      </c>
      <c r="B7" s="51">
        <v>2.0777000000000001</v>
      </c>
      <c r="C7" s="51" t="s">
        <v>43</v>
      </c>
      <c r="D7" s="51" t="s">
        <v>43</v>
      </c>
      <c r="E7" s="51" t="s">
        <v>43</v>
      </c>
      <c r="F7" s="51" t="s">
        <v>43</v>
      </c>
      <c r="G7" s="51" t="s">
        <v>43</v>
      </c>
      <c r="H7" s="51" t="s">
        <v>43</v>
      </c>
      <c r="I7" s="169">
        <v>2.0777000000000001</v>
      </c>
      <c r="J7" s="40">
        <v>1.0388500000000001</v>
      </c>
    </row>
    <row r="8" spans="1:11">
      <c r="A8" s="41" t="s">
        <v>4</v>
      </c>
      <c r="B8" s="52" t="s">
        <v>43</v>
      </c>
      <c r="C8" s="52" t="s">
        <v>43</v>
      </c>
      <c r="D8" s="52" t="s">
        <v>43</v>
      </c>
      <c r="E8" s="52">
        <v>2.0876999999999999</v>
      </c>
      <c r="F8" s="52" t="s">
        <v>43</v>
      </c>
      <c r="G8" s="52" t="s">
        <v>43</v>
      </c>
      <c r="H8" s="52" t="s">
        <v>43</v>
      </c>
      <c r="I8" s="170">
        <v>2.0876999999999999</v>
      </c>
      <c r="J8" s="42">
        <v>3.7578600000000004E-2</v>
      </c>
    </row>
    <row r="9" spans="1:11">
      <c r="A9" s="41" t="s">
        <v>29</v>
      </c>
      <c r="B9" s="52" t="s">
        <v>43</v>
      </c>
      <c r="C9" s="52" t="s">
        <v>43</v>
      </c>
      <c r="D9" s="52">
        <v>2.0977000000000001</v>
      </c>
      <c r="E9" s="52" t="s">
        <v>43</v>
      </c>
      <c r="F9" s="52" t="s">
        <v>43</v>
      </c>
      <c r="G9" s="52" t="s">
        <v>43</v>
      </c>
      <c r="H9" s="52" t="s">
        <v>43</v>
      </c>
      <c r="I9" s="170">
        <v>2.0977000000000001</v>
      </c>
      <c r="J9" s="42">
        <v>2.3074700000000004</v>
      </c>
    </row>
    <row r="10" spans="1:11">
      <c r="A10" s="41" t="s">
        <v>30</v>
      </c>
      <c r="B10" s="52" t="s">
        <v>43</v>
      </c>
      <c r="C10" s="52" t="s">
        <v>43</v>
      </c>
      <c r="D10" s="52">
        <v>2.0676999999999999</v>
      </c>
      <c r="E10" s="52" t="s">
        <v>43</v>
      </c>
      <c r="F10" s="52" t="s">
        <v>43</v>
      </c>
      <c r="G10" s="52">
        <v>0.35612933884297526</v>
      </c>
      <c r="H10" s="52" t="s">
        <v>43</v>
      </c>
      <c r="I10" s="170">
        <v>2.423829338842975</v>
      </c>
      <c r="J10" s="42">
        <v>13.901284712231407</v>
      </c>
    </row>
    <row r="11" spans="1:11">
      <c r="A11" s="43" t="s">
        <v>31</v>
      </c>
      <c r="B11" s="53" t="s">
        <v>43</v>
      </c>
      <c r="C11" s="53" t="s">
        <v>43</v>
      </c>
      <c r="D11" s="53" t="s">
        <v>43</v>
      </c>
      <c r="E11" s="53" t="s">
        <v>43</v>
      </c>
      <c r="F11" s="53" t="s">
        <v>43</v>
      </c>
      <c r="G11" s="53">
        <v>0.35612933884297526</v>
      </c>
      <c r="H11" s="53" t="s">
        <v>43</v>
      </c>
      <c r="I11" s="171">
        <v>0.35612933884297526</v>
      </c>
      <c r="J11" s="44">
        <v>3.5612933884297533</v>
      </c>
    </row>
    <row r="12" spans="1:11" s="160" customFormat="1" ht="3.75" customHeight="1">
      <c r="A12" s="167"/>
      <c r="B12" s="172"/>
      <c r="C12" s="172"/>
      <c r="D12" s="172"/>
      <c r="E12" s="172"/>
      <c r="F12" s="172"/>
      <c r="G12" s="172"/>
      <c r="H12" s="172"/>
      <c r="I12" s="172"/>
      <c r="J12" s="37"/>
    </row>
    <row r="13" spans="1:11" s="166" customFormat="1">
      <c r="A13" s="82" t="s">
        <v>76</v>
      </c>
      <c r="B13" s="173">
        <f>SUM(B7:B11)</f>
        <v>2.0777000000000001</v>
      </c>
      <c r="C13" s="173" t="s">
        <v>43</v>
      </c>
      <c r="D13" s="173">
        <f t="shared" ref="D13:I13" si="0">SUM(D7:D11)</f>
        <v>4.1654</v>
      </c>
      <c r="E13" s="173">
        <f t="shared" si="0"/>
        <v>2.0876999999999999</v>
      </c>
      <c r="F13" s="173" t="s">
        <v>43</v>
      </c>
      <c r="G13" s="173">
        <f t="shared" si="0"/>
        <v>0.71225867768595053</v>
      </c>
      <c r="H13" s="173" t="s">
        <v>43</v>
      </c>
      <c r="I13" s="174">
        <f t="shared" si="0"/>
        <v>9.0430586776859503</v>
      </c>
      <c r="J13" s="46">
        <v>20.84647670066116</v>
      </c>
      <c r="K13" s="175"/>
    </row>
    <row r="14" spans="1:11">
      <c r="A14" s="167"/>
      <c r="B14" s="176"/>
      <c r="C14" s="176"/>
      <c r="D14" s="176"/>
      <c r="E14" s="176"/>
      <c r="F14" s="176"/>
      <c r="G14" s="176"/>
      <c r="H14" s="176"/>
      <c r="I14" s="176"/>
    </row>
    <row r="15" spans="1:11" ht="18.75">
      <c r="A15" s="168" t="s">
        <v>17</v>
      </c>
      <c r="B15" s="176"/>
      <c r="C15" s="176"/>
      <c r="D15" s="176"/>
      <c r="E15" s="176"/>
      <c r="F15" s="176"/>
      <c r="G15" s="176"/>
      <c r="H15" s="176"/>
      <c r="I15" s="176"/>
    </row>
    <row r="16" spans="1:11" ht="3.75" customHeight="1">
      <c r="A16" s="167"/>
      <c r="B16" s="176"/>
      <c r="C16" s="176"/>
      <c r="D16" s="176"/>
      <c r="E16" s="176"/>
      <c r="F16" s="176"/>
      <c r="G16" s="176"/>
      <c r="H16" s="176"/>
      <c r="I16" s="176"/>
    </row>
    <row r="17" spans="1:12">
      <c r="A17" s="177" t="s">
        <v>8</v>
      </c>
      <c r="B17" s="178" t="s">
        <v>43</v>
      </c>
      <c r="C17" s="178">
        <v>2.4638293388429751</v>
      </c>
      <c r="D17" s="178" t="s">
        <v>43</v>
      </c>
      <c r="E17" s="178" t="s">
        <v>43</v>
      </c>
      <c r="F17" s="178" t="s">
        <v>43</v>
      </c>
      <c r="G17" s="178" t="s">
        <v>43</v>
      </c>
      <c r="H17" s="178" t="s">
        <v>43</v>
      </c>
      <c r="I17" s="179">
        <v>2.4638293388429751</v>
      </c>
      <c r="J17" s="181">
        <v>141.22729333051242</v>
      </c>
    </row>
    <row r="18" spans="1:12" s="160" customFormat="1" ht="3.75" customHeight="1">
      <c r="A18" s="167"/>
      <c r="B18" s="172"/>
      <c r="C18" s="172"/>
      <c r="D18" s="172"/>
      <c r="E18" s="172"/>
      <c r="F18" s="172"/>
      <c r="G18" s="172"/>
      <c r="H18" s="172"/>
      <c r="I18" s="172"/>
      <c r="J18" s="37"/>
    </row>
    <row r="19" spans="1:12" s="166" customFormat="1">
      <c r="A19" s="182" t="s">
        <v>78</v>
      </c>
      <c r="B19" s="173" t="s">
        <v>43</v>
      </c>
      <c r="C19" s="173">
        <v>2.4638293388429751</v>
      </c>
      <c r="D19" s="173" t="s">
        <v>43</v>
      </c>
      <c r="E19" s="173" t="s">
        <v>43</v>
      </c>
      <c r="F19" s="173" t="s">
        <v>43</v>
      </c>
      <c r="G19" s="173" t="s">
        <v>43</v>
      </c>
      <c r="H19" s="173" t="s">
        <v>43</v>
      </c>
      <c r="I19" s="174">
        <f t="shared" ref="I19" si="1">SUM(I17)</f>
        <v>2.4638293388429751</v>
      </c>
      <c r="J19" s="46">
        <v>141.22729333051242</v>
      </c>
      <c r="K19" s="175"/>
    </row>
    <row r="20" spans="1:12">
      <c r="A20" s="167"/>
      <c r="B20" s="172"/>
      <c r="C20" s="172"/>
      <c r="D20" s="172"/>
      <c r="E20" s="172"/>
      <c r="F20" s="172"/>
      <c r="G20" s="172"/>
      <c r="H20" s="172"/>
      <c r="I20" s="172"/>
    </row>
    <row r="21" spans="1:12" ht="18.75">
      <c r="A21" s="168" t="s">
        <v>71</v>
      </c>
      <c r="B21" s="176"/>
      <c r="C21" s="176"/>
      <c r="D21" s="176"/>
      <c r="E21" s="176"/>
      <c r="F21" s="176"/>
      <c r="G21" s="176"/>
      <c r="H21" s="176"/>
      <c r="I21" s="176"/>
    </row>
    <row r="22" spans="1:12" ht="3.75" customHeight="1">
      <c r="A22" s="167"/>
      <c r="B22" s="176"/>
      <c r="C22" s="176"/>
      <c r="D22" s="176"/>
      <c r="E22" s="176"/>
      <c r="F22" s="176"/>
      <c r="G22" s="176"/>
      <c r="H22" s="176"/>
      <c r="I22" s="176"/>
    </row>
    <row r="23" spans="1:12">
      <c r="A23" s="183" t="s">
        <v>33</v>
      </c>
      <c r="B23" s="178" t="s">
        <v>43</v>
      </c>
      <c r="C23" s="178" t="s">
        <v>43</v>
      </c>
      <c r="D23" s="178" t="s">
        <v>43</v>
      </c>
      <c r="E23" s="178" t="s">
        <v>43</v>
      </c>
      <c r="F23" s="178">
        <v>2.1177000000000001</v>
      </c>
      <c r="G23" s="178" t="s">
        <v>43</v>
      </c>
      <c r="H23" s="178" t="s">
        <v>43</v>
      </c>
      <c r="I23" s="179">
        <v>2.1177000000000001</v>
      </c>
      <c r="J23" s="180">
        <v>0.67766400000000004</v>
      </c>
    </row>
    <row r="24" spans="1:12" s="160" customFormat="1" ht="3.75" customHeight="1">
      <c r="A24" s="167"/>
      <c r="B24" s="172"/>
      <c r="C24" s="172"/>
      <c r="D24" s="172"/>
      <c r="E24" s="172"/>
      <c r="F24" s="172"/>
      <c r="G24" s="172"/>
      <c r="H24" s="172"/>
      <c r="I24" s="172"/>
      <c r="J24" s="172"/>
    </row>
    <row r="25" spans="1:12" s="166" customFormat="1">
      <c r="A25" s="182" t="s">
        <v>91</v>
      </c>
      <c r="B25" s="173" t="s">
        <v>43</v>
      </c>
      <c r="C25" s="173" t="s">
        <v>43</v>
      </c>
      <c r="D25" s="173" t="s">
        <v>43</v>
      </c>
      <c r="E25" s="173" t="s">
        <v>43</v>
      </c>
      <c r="F25" s="173">
        <f t="shared" ref="F25:I25" si="2">SUM(F23)</f>
        <v>2.1177000000000001</v>
      </c>
      <c r="G25" s="173" t="s">
        <v>43</v>
      </c>
      <c r="H25" s="173" t="s">
        <v>43</v>
      </c>
      <c r="I25" s="174">
        <f t="shared" si="2"/>
        <v>2.1177000000000001</v>
      </c>
      <c r="J25" s="174">
        <v>0.67766400000000004</v>
      </c>
      <c r="K25" s="175"/>
      <c r="L25" s="184"/>
    </row>
    <row r="26" spans="1:12">
      <c r="A26" s="167"/>
      <c r="B26" s="176"/>
      <c r="C26" s="176"/>
      <c r="D26" s="176"/>
      <c r="E26" s="176"/>
      <c r="F26" s="176"/>
      <c r="G26" s="176"/>
      <c r="H26" s="176"/>
      <c r="I26" s="176"/>
    </row>
    <row r="27" spans="1:12" ht="18.75">
      <c r="A27" s="168" t="s">
        <v>92</v>
      </c>
      <c r="B27" s="176"/>
      <c r="C27" s="176"/>
      <c r="D27" s="176"/>
      <c r="E27" s="176"/>
      <c r="F27" s="176"/>
      <c r="G27" s="176"/>
      <c r="H27" s="176"/>
      <c r="I27" s="176"/>
    </row>
    <row r="28" spans="1:12" ht="3.75" customHeight="1">
      <c r="A28" s="167"/>
      <c r="B28" s="176"/>
      <c r="C28" s="176"/>
      <c r="D28" s="176"/>
      <c r="E28" s="176"/>
      <c r="F28" s="176"/>
      <c r="G28" s="176"/>
      <c r="H28" s="176"/>
      <c r="I28" s="176"/>
    </row>
    <row r="29" spans="1:12">
      <c r="A29" s="39" t="s">
        <v>7</v>
      </c>
      <c r="B29" s="51" t="s">
        <v>43</v>
      </c>
      <c r="C29" s="51" t="s">
        <v>43</v>
      </c>
      <c r="D29" s="51" t="s">
        <v>43</v>
      </c>
      <c r="E29" s="51" t="s">
        <v>43</v>
      </c>
      <c r="F29" s="51" t="s">
        <v>43</v>
      </c>
      <c r="G29" s="51" t="s">
        <v>43</v>
      </c>
      <c r="H29" s="51">
        <v>2.6173318181818179</v>
      </c>
      <c r="I29" s="169">
        <v>2.6173318181818179</v>
      </c>
      <c r="J29" s="4">
        <v>0.18809309849173556</v>
      </c>
    </row>
    <row r="30" spans="1:12">
      <c r="A30" s="41" t="s">
        <v>2</v>
      </c>
      <c r="B30" s="52" t="s">
        <v>43</v>
      </c>
      <c r="C30" s="52" t="s">
        <v>43</v>
      </c>
      <c r="D30" s="52" t="s">
        <v>43</v>
      </c>
      <c r="E30" s="52" t="s">
        <v>43</v>
      </c>
      <c r="F30" s="52" t="s">
        <v>43</v>
      </c>
      <c r="G30" s="52" t="s">
        <v>43</v>
      </c>
      <c r="H30" s="52">
        <v>0.38341046831955933</v>
      </c>
      <c r="I30" s="170">
        <v>0.38341046831955933</v>
      </c>
      <c r="J30" s="4" t="s">
        <v>51</v>
      </c>
    </row>
    <row r="31" spans="1:12">
      <c r="A31" s="41" t="s">
        <v>12</v>
      </c>
      <c r="B31" s="52" t="s">
        <v>43</v>
      </c>
      <c r="C31" s="52" t="s">
        <v>43</v>
      </c>
      <c r="D31" s="52" t="s">
        <v>43</v>
      </c>
      <c r="E31" s="52" t="s">
        <v>43</v>
      </c>
      <c r="F31" s="52" t="s">
        <v>43</v>
      </c>
      <c r="G31" s="52" t="s">
        <v>43</v>
      </c>
      <c r="H31" s="52">
        <v>9.0399999999999994E-2</v>
      </c>
      <c r="I31" s="170">
        <v>9.0399999999999994E-2</v>
      </c>
      <c r="J31" s="4">
        <v>0.37490688</v>
      </c>
    </row>
    <row r="32" spans="1:12">
      <c r="A32" s="43" t="s">
        <v>5</v>
      </c>
      <c r="B32" s="53" t="s">
        <v>43</v>
      </c>
      <c r="C32" s="53" t="s">
        <v>43</v>
      </c>
      <c r="D32" s="53" t="s">
        <v>43</v>
      </c>
      <c r="E32" s="53" t="s">
        <v>43</v>
      </c>
      <c r="F32" s="53" t="s">
        <v>43</v>
      </c>
      <c r="G32" s="53" t="s">
        <v>43</v>
      </c>
      <c r="H32" s="53">
        <v>2.6073318181818181</v>
      </c>
      <c r="I32" s="171">
        <v>2.6073318181818181</v>
      </c>
      <c r="J32" s="4">
        <v>0.1868450847052342</v>
      </c>
    </row>
    <row r="33" spans="1:11" s="160" customFormat="1" ht="3.75" customHeight="1">
      <c r="A33" s="167"/>
      <c r="B33" s="172"/>
      <c r="C33" s="172"/>
      <c r="D33" s="172"/>
      <c r="E33" s="172"/>
      <c r="F33" s="172"/>
      <c r="G33" s="172"/>
      <c r="H33" s="172"/>
      <c r="I33" s="172"/>
      <c r="J33" s="37"/>
    </row>
    <row r="34" spans="1:11" s="166" customFormat="1">
      <c r="A34" s="182" t="s">
        <v>80</v>
      </c>
      <c r="B34" s="185" t="s">
        <v>43</v>
      </c>
      <c r="C34" s="185" t="s">
        <v>43</v>
      </c>
      <c r="D34" s="185" t="s">
        <v>43</v>
      </c>
      <c r="E34" s="185" t="s">
        <v>43</v>
      </c>
      <c r="F34" s="185" t="s">
        <v>43</v>
      </c>
      <c r="G34" s="185" t="s">
        <v>43</v>
      </c>
      <c r="H34" s="185">
        <f t="shared" ref="H34:I34" si="3">SUM(H29:H32)</f>
        <v>5.6984741046831946</v>
      </c>
      <c r="I34" s="186">
        <f t="shared" si="3"/>
        <v>5.6984741046831946</v>
      </c>
      <c r="J34" s="174">
        <f>SUM(J29:J32)</f>
        <v>0.74984506319696975</v>
      </c>
      <c r="K34" s="175"/>
    </row>
    <row r="36" spans="1:11">
      <c r="C36" s="210"/>
    </row>
    <row r="37" spans="1:11">
      <c r="C37" s="210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3"/>
  <sheetViews>
    <sheetView showGridLines="0" zoomScaleNormal="100" workbookViewId="0">
      <selection activeCell="K1" sqref="K1"/>
    </sheetView>
  </sheetViews>
  <sheetFormatPr defaultRowHeight="12.75"/>
  <cols>
    <col min="1" max="1" width="34.7109375" style="159" customWidth="1"/>
    <col min="2" max="6" width="9.7109375" style="159" customWidth="1"/>
    <col min="7" max="7" width="9.7109375" style="160" customWidth="1"/>
    <col min="8" max="8" width="9.42578125" style="160" customWidth="1"/>
    <col min="9" max="9" width="10.7109375" style="161" customWidth="1"/>
    <col min="10" max="16384" width="9.140625" style="161"/>
  </cols>
  <sheetData>
    <row r="1" spans="1:8" ht="15">
      <c r="A1" s="114" t="s">
        <v>95</v>
      </c>
    </row>
    <row r="3" spans="1:8" s="166" customFormat="1" ht="38.25">
      <c r="A3" s="162" t="s">
        <v>83</v>
      </c>
      <c r="B3" s="163" t="s">
        <v>84</v>
      </c>
      <c r="C3" s="164" t="s">
        <v>88</v>
      </c>
      <c r="D3" s="164" t="s">
        <v>94</v>
      </c>
      <c r="E3" s="164" t="s">
        <v>90</v>
      </c>
      <c r="F3" s="165" t="s">
        <v>63</v>
      </c>
      <c r="G3" s="165" t="s">
        <v>52</v>
      </c>
    </row>
    <row r="4" spans="1:8" ht="6" customHeight="1">
      <c r="A4" s="167"/>
      <c r="B4" s="167"/>
      <c r="C4" s="167"/>
      <c r="D4" s="167"/>
      <c r="E4" s="167"/>
      <c r="F4" s="167"/>
    </row>
    <row r="5" spans="1:8" ht="18.75">
      <c r="A5" s="168" t="s">
        <v>15</v>
      </c>
      <c r="B5" s="167"/>
      <c r="C5" s="167"/>
      <c r="D5" s="167"/>
      <c r="E5" s="167"/>
      <c r="F5" s="167"/>
    </row>
    <row r="6" spans="1:8" ht="3.75" customHeight="1">
      <c r="A6" s="167"/>
      <c r="B6" s="167"/>
      <c r="C6" s="167"/>
      <c r="D6" s="167"/>
      <c r="E6" s="167"/>
      <c r="F6" s="167"/>
    </row>
    <row r="7" spans="1:8">
      <c r="A7" s="39" t="s">
        <v>10</v>
      </c>
      <c r="B7" s="51" t="s">
        <v>43</v>
      </c>
      <c r="C7" s="51">
        <v>1.2E-2</v>
      </c>
      <c r="D7" s="51" t="s">
        <v>43</v>
      </c>
      <c r="E7" s="51" t="s">
        <v>43</v>
      </c>
      <c r="F7" s="169">
        <v>1.2E-2</v>
      </c>
      <c r="G7" s="187">
        <v>1.2E-2</v>
      </c>
    </row>
    <row r="8" spans="1:8">
      <c r="A8" s="41" t="s">
        <v>22</v>
      </c>
      <c r="B8" s="52">
        <v>1.9E-2</v>
      </c>
      <c r="C8" s="52" t="s">
        <v>43</v>
      </c>
      <c r="D8" s="52" t="s">
        <v>43</v>
      </c>
      <c r="E8" s="52" t="s">
        <v>43</v>
      </c>
      <c r="F8" s="170">
        <v>1.9E-2</v>
      </c>
      <c r="G8" s="188" t="s">
        <v>51</v>
      </c>
    </row>
    <row r="9" spans="1:8" s="160" customFormat="1" ht="3.75" customHeight="1">
      <c r="A9" s="167"/>
      <c r="B9" s="172"/>
      <c r="C9" s="172"/>
      <c r="D9" s="172"/>
      <c r="E9" s="172"/>
      <c r="F9" s="172"/>
      <c r="G9" s="37"/>
    </row>
    <row r="10" spans="1:8" s="166" customFormat="1">
      <c r="A10" s="82" t="s">
        <v>76</v>
      </c>
      <c r="B10" s="173">
        <f>SUM(B7:B8)</f>
        <v>1.9E-2</v>
      </c>
      <c r="C10" s="173">
        <f t="shared" ref="C10:F10" si="0">SUM(C7:C8)</f>
        <v>1.2E-2</v>
      </c>
      <c r="D10" s="173" t="s">
        <v>43</v>
      </c>
      <c r="E10" s="173" t="s">
        <v>43</v>
      </c>
      <c r="F10" s="173">
        <f t="shared" si="0"/>
        <v>3.1E-2</v>
      </c>
      <c r="G10" s="46">
        <v>2.1499999999999998E-2</v>
      </c>
      <c r="H10" s="175"/>
    </row>
    <row r="11" spans="1:8">
      <c r="A11" s="167"/>
      <c r="B11" s="176"/>
      <c r="C11" s="176"/>
      <c r="D11" s="176"/>
      <c r="E11" s="176"/>
      <c r="F11" s="176"/>
    </row>
    <row r="12" spans="1:8" ht="18.75">
      <c r="A12" s="168" t="s">
        <v>16</v>
      </c>
      <c r="B12" s="176"/>
      <c r="C12" s="176"/>
      <c r="D12" s="176"/>
      <c r="E12" s="176"/>
      <c r="F12" s="176"/>
    </row>
    <row r="13" spans="1:8" ht="3.75" customHeight="1">
      <c r="A13" s="167"/>
      <c r="B13" s="176"/>
      <c r="C13" s="176"/>
      <c r="D13" s="176"/>
      <c r="E13" s="176"/>
      <c r="F13" s="176"/>
    </row>
    <row r="14" spans="1:8">
      <c r="A14" s="177" t="s">
        <v>6</v>
      </c>
      <c r="B14" s="178" t="s">
        <v>43</v>
      </c>
      <c r="C14" s="178" t="s">
        <v>43</v>
      </c>
      <c r="D14" s="178">
        <v>0.5957608815426999</v>
      </c>
      <c r="E14" s="178" t="s">
        <v>43</v>
      </c>
      <c r="F14" s="179">
        <v>0.5957608815426999</v>
      </c>
      <c r="G14" s="181">
        <v>0.78610648319559251</v>
      </c>
    </row>
    <row r="15" spans="1:8" s="160" customFormat="1" ht="3.75" customHeight="1">
      <c r="A15" s="167"/>
      <c r="B15" s="172"/>
      <c r="C15" s="172"/>
      <c r="D15" s="172"/>
      <c r="E15" s="172"/>
      <c r="F15" s="172"/>
      <c r="G15" s="37"/>
    </row>
    <row r="16" spans="1:8" s="166" customFormat="1">
      <c r="A16" s="182" t="s">
        <v>78</v>
      </c>
      <c r="B16" s="173" t="s">
        <v>43</v>
      </c>
      <c r="C16" s="173" t="s">
        <v>43</v>
      </c>
      <c r="D16" s="173">
        <f>SUM(D14)</f>
        <v>0.5957608815426999</v>
      </c>
      <c r="E16" s="173" t="s">
        <v>43</v>
      </c>
      <c r="F16" s="174">
        <f t="shared" ref="F16" si="1">SUM(F14)</f>
        <v>0.5957608815426999</v>
      </c>
      <c r="G16" s="46">
        <v>0.78610648319559251</v>
      </c>
      <c r="H16" s="175"/>
    </row>
    <row r="17" spans="1:8">
      <c r="A17" s="167"/>
      <c r="B17" s="172"/>
      <c r="C17" s="172"/>
      <c r="D17" s="172"/>
      <c r="E17" s="172"/>
      <c r="F17" s="172"/>
    </row>
    <row r="18" spans="1:8" ht="18.75">
      <c r="A18" s="168" t="s">
        <v>92</v>
      </c>
      <c r="B18" s="176"/>
      <c r="C18" s="176"/>
      <c r="D18" s="176"/>
      <c r="E18" s="176"/>
      <c r="F18" s="176"/>
    </row>
    <row r="19" spans="1:8" ht="3.75" customHeight="1">
      <c r="A19" s="167"/>
      <c r="B19" s="176"/>
      <c r="C19" s="176"/>
      <c r="D19" s="176"/>
      <c r="E19" s="176"/>
      <c r="F19" s="176"/>
    </row>
    <row r="20" spans="1:8">
      <c r="A20" s="39" t="s">
        <v>2</v>
      </c>
      <c r="B20" s="51" t="s">
        <v>43</v>
      </c>
      <c r="C20" s="51" t="s">
        <v>43</v>
      </c>
      <c r="D20" s="51" t="s">
        <v>43</v>
      </c>
      <c r="E20" s="51" t="s">
        <v>51</v>
      </c>
      <c r="F20" s="169" t="s">
        <v>51</v>
      </c>
      <c r="G20" s="4" t="s">
        <v>51</v>
      </c>
    </row>
    <row r="21" spans="1:8">
      <c r="A21" s="41" t="s">
        <v>5</v>
      </c>
      <c r="B21" s="52" t="s">
        <v>43</v>
      </c>
      <c r="C21" s="52" t="s">
        <v>43</v>
      </c>
      <c r="D21" s="52" t="s">
        <v>43</v>
      </c>
      <c r="E21" s="52">
        <v>0.81495633608815443</v>
      </c>
      <c r="F21" s="170">
        <v>0.81495633608815443</v>
      </c>
      <c r="G21" s="4" t="s">
        <v>51</v>
      </c>
    </row>
    <row r="22" spans="1:8" s="160" customFormat="1" ht="3.75" customHeight="1">
      <c r="A22" s="167"/>
      <c r="B22" s="172"/>
      <c r="C22" s="172"/>
      <c r="D22" s="172"/>
      <c r="E22" s="172"/>
      <c r="F22" s="172"/>
      <c r="G22" s="37"/>
    </row>
    <row r="23" spans="1:8" s="166" customFormat="1">
      <c r="A23" s="182" t="s">
        <v>80</v>
      </c>
      <c r="B23" s="185" t="s">
        <v>43</v>
      </c>
      <c r="C23" s="185" t="s">
        <v>43</v>
      </c>
      <c r="D23" s="185" t="s">
        <v>43</v>
      </c>
      <c r="E23" s="185">
        <f>SUM(E20:E21)</f>
        <v>0.81495633608815443</v>
      </c>
      <c r="F23" s="186">
        <f>SUM(F20:F21)</f>
        <v>0.81495633608815443</v>
      </c>
      <c r="G23" s="174" t="s">
        <v>51</v>
      </c>
      <c r="H23" s="175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7"/>
  <sheetViews>
    <sheetView showGridLines="0" zoomScaleNormal="100" workbookViewId="0">
      <selection activeCell="K1" sqref="K1"/>
    </sheetView>
  </sheetViews>
  <sheetFormatPr defaultRowHeight="12.75"/>
  <cols>
    <col min="1" max="1" width="34.7109375" style="159" customWidth="1"/>
    <col min="2" max="6" width="9.7109375" style="159" customWidth="1"/>
    <col min="7" max="7" width="9.7109375" style="160" customWidth="1"/>
    <col min="8" max="8" width="8.140625" style="160" customWidth="1"/>
    <col min="9" max="9" width="10.7109375" style="161" customWidth="1"/>
    <col min="10" max="16384" width="9.140625" style="161"/>
  </cols>
  <sheetData>
    <row r="1" spans="1:8" ht="15">
      <c r="A1" s="114" t="s">
        <v>98</v>
      </c>
    </row>
    <row r="3" spans="1:8" s="166" customFormat="1" ht="38.25">
      <c r="A3" s="162" t="s">
        <v>83</v>
      </c>
      <c r="B3" s="163" t="s">
        <v>84</v>
      </c>
      <c r="C3" s="164" t="s">
        <v>97</v>
      </c>
      <c r="D3" s="164" t="s">
        <v>94</v>
      </c>
      <c r="E3" s="164" t="s">
        <v>90</v>
      </c>
      <c r="F3" s="165" t="s">
        <v>63</v>
      </c>
      <c r="G3" s="165" t="s">
        <v>52</v>
      </c>
    </row>
    <row r="4" spans="1:8" ht="6" customHeight="1">
      <c r="A4" s="167"/>
      <c r="B4" s="167"/>
      <c r="C4" s="167"/>
      <c r="D4" s="167"/>
      <c r="E4" s="167"/>
      <c r="F4" s="167"/>
    </row>
    <row r="5" spans="1:8" ht="18.75">
      <c r="A5" s="168" t="s">
        <v>15</v>
      </c>
      <c r="B5" s="167"/>
      <c r="C5" s="167"/>
      <c r="D5" s="167"/>
      <c r="E5" s="167"/>
      <c r="F5" s="167"/>
    </row>
    <row r="6" spans="1:8" ht="3.75" customHeight="1">
      <c r="A6" s="167"/>
      <c r="B6" s="167"/>
      <c r="C6" s="167"/>
      <c r="D6" s="167"/>
      <c r="E6" s="167"/>
      <c r="F6" s="167"/>
    </row>
    <row r="7" spans="1:8">
      <c r="A7" s="39" t="s">
        <v>22</v>
      </c>
      <c r="B7" s="51" t="s">
        <v>51</v>
      </c>
      <c r="C7" s="51" t="s">
        <v>43</v>
      </c>
      <c r="D7" s="51" t="s">
        <v>43</v>
      </c>
      <c r="E7" s="51" t="s">
        <v>43</v>
      </c>
      <c r="F7" s="169" t="s">
        <v>51</v>
      </c>
      <c r="G7" s="187" t="s">
        <v>51</v>
      </c>
    </row>
    <row r="8" spans="1:8" s="160" customFormat="1" ht="3.75" customHeight="1">
      <c r="A8" s="167"/>
      <c r="B8" s="172"/>
      <c r="C8" s="172"/>
      <c r="D8" s="172"/>
      <c r="E8" s="172"/>
      <c r="F8" s="172"/>
      <c r="G8" s="189"/>
    </row>
    <row r="9" spans="1:8" s="166" customFormat="1">
      <c r="A9" s="82" t="s">
        <v>76</v>
      </c>
      <c r="B9" s="173" t="s">
        <v>51</v>
      </c>
      <c r="C9" s="173" t="s">
        <v>43</v>
      </c>
      <c r="D9" s="173" t="s">
        <v>43</v>
      </c>
      <c r="E9" s="173" t="s">
        <v>43</v>
      </c>
      <c r="F9" s="174" t="s">
        <v>51</v>
      </c>
      <c r="G9" s="174" t="s">
        <v>51</v>
      </c>
      <c r="H9" s="175"/>
    </row>
    <row r="10" spans="1:8">
      <c r="A10" s="167"/>
      <c r="B10" s="176"/>
      <c r="C10" s="176"/>
      <c r="D10" s="176"/>
      <c r="E10" s="176"/>
      <c r="F10" s="176"/>
    </row>
    <row r="11" spans="1:8" ht="18.75">
      <c r="A11" s="168" t="s">
        <v>16</v>
      </c>
      <c r="B11" s="176"/>
      <c r="C11" s="176"/>
      <c r="D11" s="176"/>
      <c r="E11" s="176"/>
      <c r="F11" s="176"/>
    </row>
    <row r="12" spans="1:8" ht="3.75" customHeight="1">
      <c r="A12" s="167"/>
      <c r="B12" s="176"/>
      <c r="C12" s="176"/>
      <c r="D12" s="176"/>
      <c r="E12" s="176"/>
      <c r="F12" s="176"/>
    </row>
    <row r="13" spans="1:8">
      <c r="A13" s="177" t="s">
        <v>6</v>
      </c>
      <c r="B13" s="178" t="s">
        <v>43</v>
      </c>
      <c r="C13" s="178" t="s">
        <v>43</v>
      </c>
      <c r="D13" s="178">
        <v>0.5957608815426999</v>
      </c>
      <c r="E13" s="178" t="s">
        <v>43</v>
      </c>
      <c r="F13" s="179">
        <v>0.5957608815426999</v>
      </c>
      <c r="G13" s="180">
        <v>0.78610648319559251</v>
      </c>
    </row>
    <row r="14" spans="1:8" s="160" customFormat="1" ht="3.75" customHeight="1">
      <c r="A14" s="167"/>
      <c r="B14" s="172"/>
      <c r="C14" s="172"/>
      <c r="D14" s="172"/>
      <c r="E14" s="172"/>
      <c r="F14" s="172"/>
      <c r="G14" s="172"/>
    </row>
    <row r="15" spans="1:8" s="166" customFormat="1">
      <c r="A15" s="182" t="s">
        <v>77</v>
      </c>
      <c r="B15" s="173" t="s">
        <v>43</v>
      </c>
      <c r="C15" s="173" t="s">
        <v>43</v>
      </c>
      <c r="D15" s="173">
        <f t="shared" ref="D15:F15" si="0">SUM(D13)</f>
        <v>0.5957608815426999</v>
      </c>
      <c r="E15" s="173" t="s">
        <v>43</v>
      </c>
      <c r="F15" s="174">
        <f t="shared" si="0"/>
        <v>0.5957608815426999</v>
      </c>
      <c r="G15" s="174">
        <v>0.78610648319559251</v>
      </c>
      <c r="H15" s="175"/>
    </row>
    <row r="16" spans="1:8">
      <c r="A16" s="167"/>
      <c r="B16" s="172"/>
      <c r="C16" s="172"/>
      <c r="D16" s="172"/>
      <c r="E16" s="172"/>
      <c r="F16" s="172"/>
    </row>
    <row r="17" spans="1:9" ht="18.75">
      <c r="A17" s="168" t="s">
        <v>17</v>
      </c>
      <c r="B17" s="176"/>
      <c r="C17" s="176"/>
      <c r="D17" s="176"/>
      <c r="E17" s="176"/>
      <c r="F17" s="176"/>
    </row>
    <row r="18" spans="1:9" ht="3.75" customHeight="1">
      <c r="A18" s="167"/>
      <c r="B18" s="176"/>
      <c r="C18" s="176"/>
      <c r="D18" s="176"/>
      <c r="E18" s="176"/>
      <c r="F18" s="176"/>
    </row>
    <row r="19" spans="1:9">
      <c r="A19" s="177" t="s">
        <v>20</v>
      </c>
      <c r="B19" s="178" t="s">
        <v>43</v>
      </c>
      <c r="C19" s="178">
        <v>1.0582</v>
      </c>
      <c r="D19" s="178" t="s">
        <v>43</v>
      </c>
      <c r="E19" s="178" t="s">
        <v>43</v>
      </c>
      <c r="F19" s="179">
        <v>1.0582</v>
      </c>
      <c r="G19" s="181">
        <v>0.1015872</v>
      </c>
    </row>
    <row r="20" spans="1:9" s="160" customFormat="1" ht="3.75" customHeight="1">
      <c r="A20" s="167"/>
      <c r="B20" s="172"/>
      <c r="C20" s="172"/>
      <c r="D20" s="172"/>
      <c r="E20" s="172"/>
      <c r="F20" s="172"/>
      <c r="G20" s="37"/>
    </row>
    <row r="21" spans="1:9" s="166" customFormat="1">
      <c r="A21" s="182" t="s">
        <v>78</v>
      </c>
      <c r="B21" s="173" t="s">
        <v>43</v>
      </c>
      <c r="C21" s="173">
        <v>1.0582</v>
      </c>
      <c r="D21" s="173" t="s">
        <v>43</v>
      </c>
      <c r="E21" s="173" t="s">
        <v>43</v>
      </c>
      <c r="F21" s="174">
        <f t="shared" ref="F21" si="1">SUM(F19)</f>
        <v>1.0582</v>
      </c>
      <c r="G21" s="46">
        <v>0.1015872</v>
      </c>
      <c r="H21" s="175"/>
      <c r="I21" s="184"/>
    </row>
    <row r="22" spans="1:9">
      <c r="A22" s="167"/>
      <c r="B22" s="176"/>
      <c r="C22" s="176"/>
      <c r="D22" s="176"/>
      <c r="E22" s="176"/>
      <c r="F22" s="176"/>
    </row>
    <row r="23" spans="1:9" ht="18.75">
      <c r="A23" s="168" t="s">
        <v>92</v>
      </c>
      <c r="B23" s="176"/>
      <c r="C23" s="176"/>
      <c r="D23" s="176"/>
      <c r="E23" s="176"/>
      <c r="F23" s="176"/>
    </row>
    <row r="24" spans="1:9" ht="3.75" customHeight="1">
      <c r="A24" s="167"/>
      <c r="B24" s="176"/>
      <c r="C24" s="176"/>
      <c r="D24" s="176"/>
      <c r="E24" s="176"/>
      <c r="F24" s="176"/>
    </row>
    <row r="25" spans="1:9">
      <c r="A25" s="43" t="s">
        <v>5</v>
      </c>
      <c r="B25" s="53" t="s">
        <v>43</v>
      </c>
      <c r="C25" s="53" t="s">
        <v>43</v>
      </c>
      <c r="D25" s="53" t="s">
        <v>43</v>
      </c>
      <c r="E25" s="53">
        <v>0.60983739669421499</v>
      </c>
      <c r="F25" s="171">
        <v>0.60983739669421499</v>
      </c>
      <c r="G25" s="4">
        <v>3.8278080261707988E-2</v>
      </c>
    </row>
    <row r="26" spans="1:9" s="160" customFormat="1" ht="3.75" customHeight="1">
      <c r="A26" s="167"/>
      <c r="B26" s="172"/>
      <c r="C26" s="172"/>
      <c r="D26" s="172"/>
      <c r="E26" s="172"/>
      <c r="F26" s="172"/>
      <c r="G26" s="37"/>
    </row>
    <row r="27" spans="1:9" s="166" customFormat="1">
      <c r="A27" s="182" t="s">
        <v>80</v>
      </c>
      <c r="B27" s="185" t="s">
        <v>43</v>
      </c>
      <c r="C27" s="185" t="s">
        <v>43</v>
      </c>
      <c r="D27" s="185" t="s">
        <v>43</v>
      </c>
      <c r="E27" s="185">
        <f>SUM(E25:E25)</f>
        <v>0.60983739669421499</v>
      </c>
      <c r="F27" s="186">
        <f>SUM(F25:F25)</f>
        <v>0.60983739669421499</v>
      </c>
      <c r="G27" s="174">
        <v>3.8278080261707988E-2</v>
      </c>
      <c r="H27" s="175"/>
    </row>
    <row r="34" spans="1:7">
      <c r="A34" s="161"/>
      <c r="B34" s="161"/>
      <c r="C34" s="161"/>
      <c r="D34" s="161"/>
      <c r="E34" s="161"/>
      <c r="F34" s="161"/>
      <c r="G34" s="161"/>
    </row>
    <row r="35" spans="1:7">
      <c r="A35" s="161"/>
      <c r="B35" s="161"/>
      <c r="C35" s="161"/>
      <c r="D35" s="161"/>
      <c r="E35" s="161"/>
      <c r="F35" s="161"/>
      <c r="G35" s="161"/>
    </row>
    <row r="36" spans="1:7">
      <c r="A36" s="161"/>
      <c r="B36" s="161"/>
      <c r="C36" s="161"/>
      <c r="D36" s="161"/>
      <c r="E36" s="161"/>
      <c r="F36" s="161"/>
      <c r="G36" s="161"/>
    </row>
    <row r="37" spans="1:7">
      <c r="A37" s="161"/>
      <c r="B37" s="161"/>
      <c r="C37" s="161"/>
      <c r="D37" s="161"/>
      <c r="E37" s="161"/>
      <c r="F37" s="161"/>
      <c r="G37" s="161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showGridLines="0" zoomScaleNormal="100" workbookViewId="0">
      <selection activeCell="K1" sqref="K1"/>
    </sheetView>
  </sheetViews>
  <sheetFormatPr defaultRowHeight="12.75"/>
  <cols>
    <col min="1" max="1" width="34.7109375" style="159" customWidth="1"/>
    <col min="2" max="6" width="9.7109375" style="159" customWidth="1"/>
    <col min="7" max="7" width="9.7109375" style="160" customWidth="1"/>
    <col min="8" max="8" width="10.7109375" style="160" customWidth="1"/>
    <col min="9" max="9" width="10.7109375" style="161" customWidth="1"/>
    <col min="10" max="16384" width="9.140625" style="161"/>
  </cols>
  <sheetData>
    <row r="1" spans="1:8" ht="15">
      <c r="A1" s="114" t="s">
        <v>96</v>
      </c>
    </row>
    <row r="3" spans="1:8" s="166" customFormat="1" ht="38.25">
      <c r="A3" s="162" t="s">
        <v>83</v>
      </c>
      <c r="B3" s="164" t="s">
        <v>88</v>
      </c>
      <c r="C3" s="164" t="s">
        <v>97</v>
      </c>
      <c r="D3" s="164" t="s">
        <v>94</v>
      </c>
      <c r="E3" s="164" t="s">
        <v>90</v>
      </c>
      <c r="F3" s="165" t="s">
        <v>63</v>
      </c>
      <c r="G3" s="165" t="s">
        <v>52</v>
      </c>
    </row>
    <row r="4" spans="1:8" ht="6" customHeight="1">
      <c r="A4" s="167"/>
      <c r="B4" s="167"/>
      <c r="C4" s="167"/>
      <c r="D4" s="167"/>
      <c r="E4" s="167"/>
      <c r="F4" s="167"/>
    </row>
    <row r="5" spans="1:8" ht="18.75">
      <c r="A5" s="168" t="s">
        <v>15</v>
      </c>
      <c r="B5" s="167"/>
      <c r="C5" s="167"/>
      <c r="D5" s="167"/>
      <c r="E5" s="167"/>
      <c r="F5" s="167"/>
    </row>
    <row r="6" spans="1:8" ht="3.75" customHeight="1">
      <c r="A6" s="167"/>
      <c r="B6" s="167"/>
      <c r="C6" s="167"/>
      <c r="D6" s="167"/>
      <c r="E6" s="167"/>
      <c r="F6" s="167"/>
    </row>
    <row r="7" spans="1:8">
      <c r="A7" s="39" t="s">
        <v>0</v>
      </c>
      <c r="B7" s="51">
        <v>3.244242424242425</v>
      </c>
      <c r="C7" s="51" t="s">
        <v>43</v>
      </c>
      <c r="D7" s="51" t="s">
        <v>43</v>
      </c>
      <c r="E7" s="51" t="s">
        <v>43</v>
      </c>
      <c r="F7" s="169">
        <v>3.244242424242425</v>
      </c>
      <c r="G7" s="187">
        <v>0.17681121212121217</v>
      </c>
    </row>
    <row r="8" spans="1:8" s="160" customFormat="1" ht="3.75" customHeight="1">
      <c r="A8" s="167"/>
      <c r="B8" s="172"/>
      <c r="C8" s="172"/>
      <c r="D8" s="172"/>
      <c r="E8" s="172"/>
      <c r="F8" s="172"/>
      <c r="G8" s="189"/>
    </row>
    <row r="9" spans="1:8" s="166" customFormat="1">
      <c r="A9" s="82" t="s">
        <v>76</v>
      </c>
      <c r="B9" s="173">
        <f>SUM(B7)</f>
        <v>3.244242424242425</v>
      </c>
      <c r="C9" s="173" t="s">
        <v>43</v>
      </c>
      <c r="D9" s="173" t="s">
        <v>43</v>
      </c>
      <c r="E9" s="173" t="s">
        <v>43</v>
      </c>
      <c r="F9" s="173">
        <f t="shared" ref="F9" si="0">SUM(F7)</f>
        <v>3.244242424242425</v>
      </c>
      <c r="G9" s="174">
        <v>0.17681121212121217</v>
      </c>
      <c r="H9" s="175"/>
    </row>
    <row r="10" spans="1:8">
      <c r="A10" s="167"/>
      <c r="B10" s="176"/>
      <c r="C10" s="176"/>
      <c r="D10" s="176"/>
      <c r="E10" s="176"/>
      <c r="F10" s="176"/>
    </row>
    <row r="11" spans="1:8" ht="18.75">
      <c r="A11" s="168" t="s">
        <v>16</v>
      </c>
      <c r="B11" s="176"/>
      <c r="C11" s="176"/>
      <c r="D11" s="176"/>
      <c r="E11" s="176"/>
      <c r="F11" s="176"/>
    </row>
    <row r="12" spans="1:8" ht="3.75" customHeight="1">
      <c r="A12" s="167"/>
      <c r="B12" s="176"/>
      <c r="C12" s="176"/>
      <c r="D12" s="176"/>
      <c r="E12" s="176"/>
      <c r="F12" s="176"/>
    </row>
    <row r="13" spans="1:8">
      <c r="A13" s="177" t="s">
        <v>6</v>
      </c>
      <c r="B13" s="178" t="s">
        <v>43</v>
      </c>
      <c r="C13" s="178" t="s">
        <v>43</v>
      </c>
      <c r="D13" s="178">
        <v>0.29788044077134995</v>
      </c>
      <c r="E13" s="178" t="s">
        <v>43</v>
      </c>
      <c r="F13" s="179">
        <v>0.29788044077134995</v>
      </c>
      <c r="G13" s="180">
        <v>0.39305324159779625</v>
      </c>
    </row>
    <row r="14" spans="1:8" s="160" customFormat="1" ht="3.75" customHeight="1">
      <c r="A14" s="167"/>
      <c r="B14" s="172"/>
      <c r="C14" s="172"/>
      <c r="D14" s="172"/>
      <c r="E14" s="172"/>
      <c r="F14" s="172"/>
      <c r="G14" s="172"/>
    </row>
    <row r="15" spans="1:8" s="166" customFormat="1">
      <c r="A15" s="182" t="s">
        <v>77</v>
      </c>
      <c r="B15" s="173" t="s">
        <v>43</v>
      </c>
      <c r="C15" s="173" t="s">
        <v>43</v>
      </c>
      <c r="D15" s="173">
        <f t="shared" ref="D15:F15" si="1">SUM(D13)</f>
        <v>0.29788044077134995</v>
      </c>
      <c r="E15" s="173" t="s">
        <v>43</v>
      </c>
      <c r="F15" s="174">
        <f t="shared" si="1"/>
        <v>0.29788044077134995</v>
      </c>
      <c r="G15" s="174">
        <v>0.39305324159779625</v>
      </c>
      <c r="H15" s="175"/>
    </row>
    <row r="16" spans="1:8">
      <c r="A16" s="167"/>
      <c r="B16" s="172"/>
      <c r="C16" s="172"/>
      <c r="D16" s="172"/>
      <c r="E16" s="172"/>
      <c r="F16" s="172"/>
    </row>
    <row r="17" spans="1:9" ht="18.75">
      <c r="A17" s="168" t="s">
        <v>17</v>
      </c>
      <c r="B17" s="176"/>
      <c r="C17" s="176"/>
      <c r="D17" s="176"/>
      <c r="E17" s="176"/>
      <c r="F17" s="176"/>
    </row>
    <row r="18" spans="1:9" ht="3.75" customHeight="1">
      <c r="A18" s="167"/>
      <c r="B18" s="176"/>
      <c r="C18" s="176"/>
      <c r="D18" s="176"/>
      <c r="E18" s="176"/>
      <c r="F18" s="176"/>
    </row>
    <row r="19" spans="1:9">
      <c r="A19" s="177" t="s">
        <v>32</v>
      </c>
      <c r="B19" s="178" t="s">
        <v>43</v>
      </c>
      <c r="C19" s="178">
        <v>3.244242424242425</v>
      </c>
      <c r="D19" s="178" t="s">
        <v>43</v>
      </c>
      <c r="E19" s="178" t="s">
        <v>43</v>
      </c>
      <c r="F19" s="179">
        <v>3.244242424242425</v>
      </c>
      <c r="G19" s="181">
        <v>7.4260709090909108E-2</v>
      </c>
    </row>
    <row r="20" spans="1:9" s="160" customFormat="1" ht="3.75" customHeight="1">
      <c r="A20" s="167"/>
      <c r="B20" s="172"/>
      <c r="C20" s="172"/>
      <c r="D20" s="172"/>
      <c r="E20" s="172"/>
      <c r="F20" s="172"/>
      <c r="G20" s="37"/>
    </row>
    <row r="21" spans="1:9" s="166" customFormat="1">
      <c r="A21" s="182" t="s">
        <v>78</v>
      </c>
      <c r="B21" s="173" t="s">
        <v>43</v>
      </c>
      <c r="C21" s="173">
        <f>SUM(C19)</f>
        <v>3.244242424242425</v>
      </c>
      <c r="D21" s="173" t="s">
        <v>43</v>
      </c>
      <c r="E21" s="173" t="s">
        <v>43</v>
      </c>
      <c r="F21" s="173">
        <f t="shared" ref="F21" si="2">SUM(F19)</f>
        <v>3.244242424242425</v>
      </c>
      <c r="G21" s="46">
        <v>7.4260709090909108E-2</v>
      </c>
      <c r="H21" s="175"/>
      <c r="I21" s="184"/>
    </row>
    <row r="22" spans="1:9">
      <c r="A22" s="167"/>
      <c r="B22" s="176"/>
      <c r="C22" s="176"/>
      <c r="D22" s="176"/>
      <c r="E22" s="176"/>
      <c r="F22" s="176"/>
    </row>
    <row r="23" spans="1:9" ht="18.75">
      <c r="A23" s="168" t="s">
        <v>92</v>
      </c>
      <c r="B23" s="176"/>
      <c r="C23" s="176"/>
      <c r="D23" s="176"/>
      <c r="E23" s="176"/>
      <c r="F23" s="176"/>
    </row>
    <row r="24" spans="1:9" ht="3.75" customHeight="1">
      <c r="A24" s="167"/>
      <c r="B24" s="176"/>
      <c r="C24" s="176"/>
      <c r="D24" s="176"/>
      <c r="E24" s="176"/>
      <c r="F24" s="176"/>
    </row>
    <row r="25" spans="1:9">
      <c r="A25" s="43" t="s">
        <v>12</v>
      </c>
      <c r="B25" s="53" t="s">
        <v>43</v>
      </c>
      <c r="C25" s="53" t="s">
        <v>43</v>
      </c>
      <c r="D25" s="53" t="s">
        <v>43</v>
      </c>
      <c r="E25" s="53">
        <v>4.9990826446281007</v>
      </c>
      <c r="F25" s="171">
        <v>4.9990826446281007</v>
      </c>
      <c r="G25" s="4">
        <v>1.03181065785124E-2</v>
      </c>
    </row>
    <row r="26" spans="1:9">
      <c r="A26" s="43" t="s">
        <v>5</v>
      </c>
      <c r="B26" s="53" t="s">
        <v>43</v>
      </c>
      <c r="C26" s="53" t="s">
        <v>43</v>
      </c>
      <c r="D26" s="53" t="s">
        <v>43</v>
      </c>
      <c r="E26" s="53">
        <v>1.0691253443526174</v>
      </c>
      <c r="F26" s="171">
        <v>1.0691253443526174</v>
      </c>
      <c r="G26" s="4">
        <v>3.2458645454545465E-2</v>
      </c>
    </row>
    <row r="27" spans="1:9" s="160" customFormat="1" ht="3.75" customHeight="1">
      <c r="A27" s="167"/>
      <c r="B27" s="172"/>
      <c r="C27" s="172"/>
      <c r="D27" s="172"/>
      <c r="E27" s="172"/>
      <c r="F27" s="172"/>
      <c r="G27" s="37"/>
    </row>
    <row r="28" spans="1:9" s="166" customFormat="1">
      <c r="A28" s="182" t="s">
        <v>80</v>
      </c>
      <c r="B28" s="185" t="s">
        <v>43</v>
      </c>
      <c r="C28" s="185" t="s">
        <v>43</v>
      </c>
      <c r="D28" s="185" t="s">
        <v>43</v>
      </c>
      <c r="E28" s="185">
        <f>SUM(E25:E26)</f>
        <v>6.0682079889807179</v>
      </c>
      <c r="F28" s="185">
        <f>SUM(F25:F26)</f>
        <v>6.0682079889807179</v>
      </c>
      <c r="G28" s="174">
        <v>4.2776752033057863E-2</v>
      </c>
      <c r="H28" s="175"/>
    </row>
    <row r="35" spans="1:7">
      <c r="A35" s="161"/>
      <c r="B35" s="161"/>
      <c r="C35" s="161"/>
      <c r="D35" s="161"/>
      <c r="E35" s="161"/>
      <c r="F35" s="161"/>
      <c r="G35" s="161"/>
    </row>
    <row r="36" spans="1:7">
      <c r="A36" s="161"/>
      <c r="B36" s="161"/>
      <c r="C36" s="161"/>
      <c r="D36" s="161"/>
      <c r="E36" s="161"/>
      <c r="F36" s="161"/>
      <c r="G36" s="161"/>
    </row>
    <row r="37" spans="1:7">
      <c r="A37" s="161"/>
      <c r="B37" s="161"/>
      <c r="C37" s="161"/>
      <c r="D37" s="161"/>
      <c r="E37" s="161"/>
      <c r="F37" s="161"/>
      <c r="G37" s="161"/>
    </row>
    <row r="38" spans="1:7">
      <c r="A38" s="161"/>
      <c r="B38" s="161"/>
      <c r="C38" s="161"/>
      <c r="D38" s="161"/>
      <c r="E38" s="161"/>
      <c r="F38" s="161"/>
      <c r="G38" s="161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5"/>
  <sheetViews>
    <sheetView showGridLines="0" zoomScaleNormal="100" workbookViewId="0">
      <selection activeCell="K1" sqref="K1"/>
    </sheetView>
  </sheetViews>
  <sheetFormatPr defaultRowHeight="12.75"/>
  <cols>
    <col min="1" max="1" width="34.7109375" style="159" customWidth="1"/>
    <col min="2" max="4" width="9.7109375" style="159" customWidth="1"/>
    <col min="5" max="5" width="9.7109375" style="160" customWidth="1"/>
    <col min="6" max="6" width="10.7109375" style="160" customWidth="1"/>
    <col min="7" max="7" width="10.28515625" style="161" customWidth="1"/>
    <col min="8" max="16384" width="9.140625" style="161"/>
  </cols>
  <sheetData>
    <row r="1" spans="1:6" ht="15">
      <c r="A1" s="114" t="s">
        <v>99</v>
      </c>
    </row>
    <row r="3" spans="1:6" s="166" customFormat="1" ht="38.25">
      <c r="A3" s="162" t="s">
        <v>83</v>
      </c>
      <c r="B3" s="164" t="s">
        <v>88</v>
      </c>
      <c r="C3" s="164" t="s">
        <v>97</v>
      </c>
      <c r="D3" s="165" t="s">
        <v>63</v>
      </c>
      <c r="E3" s="165" t="s">
        <v>52</v>
      </c>
    </row>
    <row r="4" spans="1:6" ht="6" customHeight="1">
      <c r="A4" s="167"/>
      <c r="B4" s="167"/>
      <c r="C4" s="167"/>
      <c r="D4" s="167"/>
    </row>
    <row r="5" spans="1:6" ht="18.75">
      <c r="A5" s="168" t="s">
        <v>15</v>
      </c>
      <c r="B5" s="167"/>
      <c r="C5" s="167"/>
      <c r="D5" s="167"/>
    </row>
    <row r="6" spans="1:6" ht="3.75" customHeight="1">
      <c r="A6" s="167"/>
      <c r="B6" s="167"/>
      <c r="C6" s="167"/>
      <c r="D6" s="167"/>
    </row>
    <row r="7" spans="1:6">
      <c r="A7" s="39" t="s">
        <v>0</v>
      </c>
      <c r="B7" s="51">
        <v>1.4923515151515157</v>
      </c>
      <c r="C7" s="51" t="s">
        <v>43</v>
      </c>
      <c r="D7" s="169">
        <v>1.4923515151515157</v>
      </c>
      <c r="E7" s="40">
        <v>0.37308787878787891</v>
      </c>
    </row>
    <row r="8" spans="1:6" s="160" customFormat="1" ht="3.75" customHeight="1">
      <c r="A8" s="167"/>
      <c r="B8" s="172"/>
      <c r="C8" s="172"/>
      <c r="D8" s="172"/>
      <c r="E8" s="37"/>
    </row>
    <row r="9" spans="1:6" s="166" customFormat="1">
      <c r="A9" s="82" t="s">
        <v>76</v>
      </c>
      <c r="B9" s="173">
        <f t="shared" ref="B9:D9" si="0">SUM(B7)</f>
        <v>1.4923515151515157</v>
      </c>
      <c r="C9" s="173" t="s">
        <v>43</v>
      </c>
      <c r="D9" s="173">
        <f t="shared" si="0"/>
        <v>1.4923515151515157</v>
      </c>
      <c r="E9" s="46">
        <v>0.37308787878787891</v>
      </c>
      <c r="F9" s="175"/>
    </row>
    <row r="10" spans="1:6">
      <c r="A10" s="167"/>
      <c r="B10" s="176"/>
      <c r="C10" s="176"/>
      <c r="D10" s="176"/>
    </row>
    <row r="11" spans="1:6" ht="18.75">
      <c r="A11" s="168" t="s">
        <v>17</v>
      </c>
      <c r="B11" s="176"/>
      <c r="C11" s="176"/>
      <c r="D11" s="176"/>
    </row>
    <row r="12" spans="1:6" ht="3.75" customHeight="1">
      <c r="A12" s="167"/>
      <c r="B12" s="176"/>
      <c r="C12" s="176"/>
      <c r="D12" s="176"/>
    </row>
    <row r="13" spans="1:6">
      <c r="A13" s="177" t="s">
        <v>3</v>
      </c>
      <c r="B13" s="178" t="s">
        <v>43</v>
      </c>
      <c r="C13" s="178">
        <v>1.4923515151515157</v>
      </c>
      <c r="D13" s="179">
        <v>1.4923515151515157</v>
      </c>
      <c r="E13" s="181">
        <v>1.1192636363636368E-2</v>
      </c>
    </row>
    <row r="14" spans="1:6" s="160" customFormat="1" ht="3.75" customHeight="1">
      <c r="A14" s="167"/>
      <c r="B14" s="172"/>
      <c r="C14" s="172"/>
      <c r="D14" s="172"/>
      <c r="E14" s="37"/>
    </row>
    <row r="15" spans="1:6" s="166" customFormat="1">
      <c r="A15" s="182" t="s">
        <v>78</v>
      </c>
      <c r="B15" s="173" t="s">
        <v>43</v>
      </c>
      <c r="C15" s="173">
        <f t="shared" ref="C15:D15" si="1">SUM(C13)</f>
        <v>1.4923515151515157</v>
      </c>
      <c r="D15" s="173">
        <f t="shared" si="1"/>
        <v>1.4923515151515157</v>
      </c>
      <c r="E15" s="46">
        <v>1.1192636363636368E-2</v>
      </c>
      <c r="F15" s="175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6"/>
  <sheetViews>
    <sheetView showGridLines="0" zoomScaleNormal="100" workbookViewId="0">
      <selection activeCell="K1" sqref="K1"/>
    </sheetView>
  </sheetViews>
  <sheetFormatPr defaultRowHeight="12.75"/>
  <cols>
    <col min="1" max="1" width="34.7109375" style="159" customWidth="1"/>
    <col min="2" max="4" width="9.7109375" style="159" customWidth="1"/>
    <col min="5" max="5" width="9.7109375" style="160" customWidth="1"/>
    <col min="6" max="6" width="10.7109375" style="160" customWidth="1"/>
    <col min="7" max="7" width="12.28515625" style="161" customWidth="1"/>
    <col min="8" max="16384" width="9.140625" style="161"/>
  </cols>
  <sheetData>
    <row r="1" spans="1:6" ht="15">
      <c r="A1" s="114" t="s">
        <v>100</v>
      </c>
    </row>
    <row r="3" spans="1:6" s="166" customFormat="1" ht="38.25">
      <c r="A3" s="162" t="s">
        <v>83</v>
      </c>
      <c r="B3" s="163" t="s">
        <v>84</v>
      </c>
      <c r="C3" s="164" t="s">
        <v>90</v>
      </c>
      <c r="D3" s="165" t="s">
        <v>63</v>
      </c>
      <c r="E3" s="165" t="s">
        <v>52</v>
      </c>
    </row>
    <row r="4" spans="1:6" ht="6" customHeight="1">
      <c r="A4" s="167"/>
      <c r="B4" s="167"/>
      <c r="C4" s="167"/>
      <c r="D4" s="167"/>
    </row>
    <row r="5" spans="1:6" ht="18.75">
      <c r="A5" s="168" t="s">
        <v>15</v>
      </c>
      <c r="B5" s="167"/>
      <c r="C5" s="167"/>
      <c r="D5" s="167"/>
    </row>
    <row r="6" spans="1:6" ht="3.75" customHeight="1">
      <c r="A6" s="167"/>
      <c r="B6" s="167"/>
      <c r="C6" s="167"/>
      <c r="D6" s="167"/>
    </row>
    <row r="7" spans="1:6">
      <c r="A7" s="39" t="s">
        <v>22</v>
      </c>
      <c r="B7" s="51">
        <v>3.04E-2</v>
      </c>
      <c r="C7" s="51" t="s">
        <v>43</v>
      </c>
      <c r="D7" s="169">
        <v>3.04E-2</v>
      </c>
      <c r="E7" s="40">
        <v>1.52E-2</v>
      </c>
    </row>
    <row r="8" spans="1:6" s="160" customFormat="1" ht="3.75" customHeight="1">
      <c r="A8" s="167"/>
      <c r="B8" s="172"/>
      <c r="C8" s="172"/>
      <c r="D8" s="172"/>
      <c r="E8" s="37"/>
    </row>
    <row r="9" spans="1:6" s="166" customFormat="1">
      <c r="A9" s="82" t="s">
        <v>76</v>
      </c>
      <c r="B9" s="173">
        <f>SUM(B7:B7)</f>
        <v>3.04E-2</v>
      </c>
      <c r="C9" s="173" t="s">
        <v>43</v>
      </c>
      <c r="D9" s="173">
        <f t="shared" ref="D9" si="0">SUM(D7:D7)</f>
        <v>3.04E-2</v>
      </c>
      <c r="E9" s="46">
        <v>1.52E-2</v>
      </c>
      <c r="F9" s="175"/>
    </row>
    <row r="10" spans="1:6">
      <c r="A10" s="167"/>
      <c r="B10" s="176"/>
      <c r="C10" s="176"/>
      <c r="D10" s="176"/>
    </row>
    <row r="11" spans="1:6" ht="18.75">
      <c r="A11" s="168" t="s">
        <v>92</v>
      </c>
      <c r="B11" s="176"/>
      <c r="C11" s="176"/>
      <c r="D11" s="176"/>
    </row>
    <row r="12" spans="1:6" ht="3.75" customHeight="1">
      <c r="A12" s="167"/>
      <c r="B12" s="176"/>
      <c r="C12" s="176"/>
      <c r="D12" s="176"/>
    </row>
    <row r="13" spans="1:6">
      <c r="A13" s="39" t="s">
        <v>19</v>
      </c>
      <c r="B13" s="51" t="s">
        <v>43</v>
      </c>
      <c r="C13" s="51" t="s">
        <v>51</v>
      </c>
      <c r="D13" s="169" t="s">
        <v>51</v>
      </c>
      <c r="E13" s="4" t="s">
        <v>51</v>
      </c>
    </row>
    <row r="14" spans="1:6">
      <c r="A14" s="41" t="s">
        <v>5</v>
      </c>
      <c r="B14" s="52" t="s">
        <v>43</v>
      </c>
      <c r="C14" s="52" t="s">
        <v>51</v>
      </c>
      <c r="D14" s="170" t="s">
        <v>51</v>
      </c>
      <c r="E14" s="4" t="s">
        <v>51</v>
      </c>
    </row>
    <row r="15" spans="1:6" s="160" customFormat="1" ht="3.75" customHeight="1">
      <c r="A15" s="167"/>
      <c r="B15" s="172"/>
      <c r="C15" s="172"/>
      <c r="D15" s="172"/>
      <c r="E15" s="37"/>
    </row>
    <row r="16" spans="1:6" s="166" customFormat="1">
      <c r="A16" s="182" t="s">
        <v>80</v>
      </c>
      <c r="B16" s="185" t="s">
        <v>43</v>
      </c>
      <c r="C16" s="185" t="s">
        <v>51</v>
      </c>
      <c r="D16" s="186" t="s">
        <v>51</v>
      </c>
      <c r="E16" s="174" t="s">
        <v>51</v>
      </c>
      <c r="F16" s="175"/>
    </row>
  </sheetData>
  <printOptions horizontalCentered="1" verticalCentered="1"/>
  <pageMargins left="0.15748031496062992" right="0.15748031496062992" top="0.19685039370078741" bottom="0.19685039370078741" header="0.51181102362204722" footer="0.51181102362204722"/>
  <pageSetup scale="59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AL20"/>
  <sheetViews>
    <sheetView showGridLines="0" zoomScaleNormal="100" workbookViewId="0">
      <selection activeCell="H1" sqref="H1"/>
    </sheetView>
  </sheetViews>
  <sheetFormatPr defaultRowHeight="12.75"/>
  <cols>
    <col min="1" max="1" width="21.7109375" style="2" customWidth="1"/>
    <col min="2" max="5" width="10.7109375" style="2" customWidth="1"/>
    <col min="6" max="38" width="9.140625" style="2"/>
    <col min="39" max="255" width="9.140625" style="6"/>
    <col min="256" max="261" width="22.28515625" style="6" customWidth="1"/>
    <col min="262" max="511" width="9.140625" style="6"/>
    <col min="512" max="517" width="22.28515625" style="6" customWidth="1"/>
    <col min="518" max="767" width="9.140625" style="6"/>
    <col min="768" max="773" width="22.28515625" style="6" customWidth="1"/>
    <col min="774" max="1023" width="9.140625" style="6"/>
    <col min="1024" max="1029" width="22.28515625" style="6" customWidth="1"/>
    <col min="1030" max="1279" width="9.140625" style="6"/>
    <col min="1280" max="1285" width="22.28515625" style="6" customWidth="1"/>
    <col min="1286" max="1535" width="9.140625" style="6"/>
    <col min="1536" max="1541" width="22.28515625" style="6" customWidth="1"/>
    <col min="1542" max="1791" width="9.140625" style="6"/>
    <col min="1792" max="1797" width="22.28515625" style="6" customWidth="1"/>
    <col min="1798" max="2047" width="9.140625" style="6"/>
    <col min="2048" max="2053" width="22.28515625" style="6" customWidth="1"/>
    <col min="2054" max="2303" width="9.140625" style="6"/>
    <col min="2304" max="2309" width="22.28515625" style="6" customWidth="1"/>
    <col min="2310" max="2559" width="9.140625" style="6"/>
    <col min="2560" max="2565" width="22.28515625" style="6" customWidth="1"/>
    <col min="2566" max="2815" width="9.140625" style="6"/>
    <col min="2816" max="2821" width="22.28515625" style="6" customWidth="1"/>
    <col min="2822" max="3071" width="9.140625" style="6"/>
    <col min="3072" max="3077" width="22.28515625" style="6" customWidth="1"/>
    <col min="3078" max="3327" width="9.140625" style="6"/>
    <col min="3328" max="3333" width="22.28515625" style="6" customWidth="1"/>
    <col min="3334" max="3583" width="9.140625" style="6"/>
    <col min="3584" max="3589" width="22.28515625" style="6" customWidth="1"/>
    <col min="3590" max="3839" width="9.140625" style="6"/>
    <col min="3840" max="3845" width="22.28515625" style="6" customWidth="1"/>
    <col min="3846" max="4095" width="9.140625" style="6"/>
    <col min="4096" max="4101" width="22.28515625" style="6" customWidth="1"/>
    <col min="4102" max="4351" width="9.140625" style="6"/>
    <col min="4352" max="4357" width="22.28515625" style="6" customWidth="1"/>
    <col min="4358" max="4607" width="9.140625" style="6"/>
    <col min="4608" max="4613" width="22.28515625" style="6" customWidth="1"/>
    <col min="4614" max="4863" width="9.140625" style="6"/>
    <col min="4864" max="4869" width="22.28515625" style="6" customWidth="1"/>
    <col min="4870" max="5119" width="9.140625" style="6"/>
    <col min="5120" max="5125" width="22.28515625" style="6" customWidth="1"/>
    <col min="5126" max="5375" width="9.140625" style="6"/>
    <col min="5376" max="5381" width="22.28515625" style="6" customWidth="1"/>
    <col min="5382" max="5631" width="9.140625" style="6"/>
    <col min="5632" max="5637" width="22.28515625" style="6" customWidth="1"/>
    <col min="5638" max="5887" width="9.140625" style="6"/>
    <col min="5888" max="5893" width="22.28515625" style="6" customWidth="1"/>
    <col min="5894" max="6143" width="9.140625" style="6"/>
    <col min="6144" max="6149" width="22.28515625" style="6" customWidth="1"/>
    <col min="6150" max="6399" width="9.140625" style="6"/>
    <col min="6400" max="6405" width="22.28515625" style="6" customWidth="1"/>
    <col min="6406" max="6655" width="9.140625" style="6"/>
    <col min="6656" max="6661" width="22.28515625" style="6" customWidth="1"/>
    <col min="6662" max="6911" width="9.140625" style="6"/>
    <col min="6912" max="6917" width="22.28515625" style="6" customWidth="1"/>
    <col min="6918" max="7167" width="9.140625" style="6"/>
    <col min="7168" max="7173" width="22.28515625" style="6" customWidth="1"/>
    <col min="7174" max="7423" width="9.140625" style="6"/>
    <col min="7424" max="7429" width="22.28515625" style="6" customWidth="1"/>
    <col min="7430" max="7679" width="9.140625" style="6"/>
    <col min="7680" max="7685" width="22.28515625" style="6" customWidth="1"/>
    <col min="7686" max="7935" width="9.140625" style="6"/>
    <col min="7936" max="7941" width="22.28515625" style="6" customWidth="1"/>
    <col min="7942" max="8191" width="9.140625" style="6"/>
    <col min="8192" max="8197" width="22.28515625" style="6" customWidth="1"/>
    <col min="8198" max="8447" width="9.140625" style="6"/>
    <col min="8448" max="8453" width="22.28515625" style="6" customWidth="1"/>
    <col min="8454" max="8703" width="9.140625" style="6"/>
    <col min="8704" max="8709" width="22.28515625" style="6" customWidth="1"/>
    <col min="8710" max="8959" width="9.140625" style="6"/>
    <col min="8960" max="8965" width="22.28515625" style="6" customWidth="1"/>
    <col min="8966" max="9215" width="9.140625" style="6"/>
    <col min="9216" max="9221" width="22.28515625" style="6" customWidth="1"/>
    <col min="9222" max="9471" width="9.140625" style="6"/>
    <col min="9472" max="9477" width="22.28515625" style="6" customWidth="1"/>
    <col min="9478" max="9727" width="9.140625" style="6"/>
    <col min="9728" max="9733" width="22.28515625" style="6" customWidth="1"/>
    <col min="9734" max="9983" width="9.140625" style="6"/>
    <col min="9984" max="9989" width="22.28515625" style="6" customWidth="1"/>
    <col min="9990" max="10239" width="9.140625" style="6"/>
    <col min="10240" max="10245" width="22.28515625" style="6" customWidth="1"/>
    <col min="10246" max="10495" width="9.140625" style="6"/>
    <col min="10496" max="10501" width="22.28515625" style="6" customWidth="1"/>
    <col min="10502" max="10751" width="9.140625" style="6"/>
    <col min="10752" max="10757" width="22.28515625" style="6" customWidth="1"/>
    <col min="10758" max="11007" width="9.140625" style="6"/>
    <col min="11008" max="11013" width="22.28515625" style="6" customWidth="1"/>
    <col min="11014" max="11263" width="9.140625" style="6"/>
    <col min="11264" max="11269" width="22.28515625" style="6" customWidth="1"/>
    <col min="11270" max="11519" width="9.140625" style="6"/>
    <col min="11520" max="11525" width="22.28515625" style="6" customWidth="1"/>
    <col min="11526" max="11775" width="9.140625" style="6"/>
    <col min="11776" max="11781" width="22.28515625" style="6" customWidth="1"/>
    <col min="11782" max="12031" width="9.140625" style="6"/>
    <col min="12032" max="12037" width="22.28515625" style="6" customWidth="1"/>
    <col min="12038" max="12287" width="9.140625" style="6"/>
    <col min="12288" max="12293" width="22.28515625" style="6" customWidth="1"/>
    <col min="12294" max="12543" width="9.140625" style="6"/>
    <col min="12544" max="12549" width="22.28515625" style="6" customWidth="1"/>
    <col min="12550" max="12799" width="9.140625" style="6"/>
    <col min="12800" max="12805" width="22.28515625" style="6" customWidth="1"/>
    <col min="12806" max="13055" width="9.140625" style="6"/>
    <col min="13056" max="13061" width="22.28515625" style="6" customWidth="1"/>
    <col min="13062" max="13311" width="9.140625" style="6"/>
    <col min="13312" max="13317" width="22.28515625" style="6" customWidth="1"/>
    <col min="13318" max="13567" width="9.140625" style="6"/>
    <col min="13568" max="13573" width="22.28515625" style="6" customWidth="1"/>
    <col min="13574" max="13823" width="9.140625" style="6"/>
    <col min="13824" max="13829" width="22.28515625" style="6" customWidth="1"/>
    <col min="13830" max="14079" width="9.140625" style="6"/>
    <col min="14080" max="14085" width="22.28515625" style="6" customWidth="1"/>
    <col min="14086" max="14335" width="9.140625" style="6"/>
    <col min="14336" max="14341" width="22.28515625" style="6" customWidth="1"/>
    <col min="14342" max="14591" width="9.140625" style="6"/>
    <col min="14592" max="14597" width="22.28515625" style="6" customWidth="1"/>
    <col min="14598" max="14847" width="9.140625" style="6"/>
    <col min="14848" max="14853" width="22.28515625" style="6" customWidth="1"/>
    <col min="14854" max="15103" width="9.140625" style="6"/>
    <col min="15104" max="15109" width="22.28515625" style="6" customWidth="1"/>
    <col min="15110" max="15359" width="9.140625" style="6"/>
    <col min="15360" max="15365" width="22.28515625" style="6" customWidth="1"/>
    <col min="15366" max="15615" width="9.140625" style="6"/>
    <col min="15616" max="15621" width="22.28515625" style="6" customWidth="1"/>
    <col min="15622" max="15871" width="9.140625" style="6"/>
    <col min="15872" max="15877" width="22.28515625" style="6" customWidth="1"/>
    <col min="15878" max="16127" width="9.140625" style="6"/>
    <col min="16128" max="16133" width="22.28515625" style="6" customWidth="1"/>
    <col min="16134" max="16384" width="9.140625" style="6"/>
  </cols>
  <sheetData>
    <row r="1" spans="1:38" s="11" customFormat="1" ht="15" customHeight="1">
      <c r="A1" s="34" t="s">
        <v>65</v>
      </c>
      <c r="B1" s="8"/>
      <c r="C1" s="8"/>
      <c r="D1" s="14"/>
      <c r="E1" s="14"/>
      <c r="F1" s="47"/>
      <c r="G1" s="47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s="11" customFormat="1" ht="15" customHeight="1">
      <c r="A2" s="48" t="s">
        <v>42</v>
      </c>
      <c r="B2" s="8"/>
      <c r="C2" s="8"/>
      <c r="D2" s="14"/>
      <c r="E2" s="14"/>
      <c r="F2" s="47"/>
      <c r="G2" s="4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11" customFormat="1" ht="15" customHeight="1">
      <c r="A3" s="9"/>
      <c r="B3" s="9"/>
      <c r="C3" s="9"/>
      <c r="D3" s="9"/>
      <c r="E3" s="9"/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s="11" customFormat="1" ht="15" customHeight="1">
      <c r="A4" s="9"/>
      <c r="B4" s="200" t="s">
        <v>40</v>
      </c>
      <c r="C4" s="200"/>
      <c r="D4" s="200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s="11" customFormat="1" ht="6" customHeight="1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36" customHeight="1" thickBot="1">
      <c r="A6" s="18" t="s">
        <v>62</v>
      </c>
      <c r="B6" s="3" t="s">
        <v>13</v>
      </c>
      <c r="C6" s="3" t="s">
        <v>11</v>
      </c>
      <c r="D6" s="3" t="s">
        <v>9</v>
      </c>
      <c r="E6" s="3" t="s">
        <v>41</v>
      </c>
      <c r="AL6" s="6"/>
    </row>
    <row r="7" spans="1:38" s="13" customFormat="1" ht="3.75" customHeight="1" thickTop="1">
      <c r="A7" s="12"/>
      <c r="B7" s="12"/>
      <c r="C7" s="12"/>
      <c r="D7" s="12"/>
      <c r="E7" s="12"/>
    </row>
    <row r="8" spans="1:38">
      <c r="A8" s="39" t="s">
        <v>35</v>
      </c>
      <c r="B8" s="51" t="s">
        <v>43</v>
      </c>
      <c r="C8" s="51">
        <v>0.58691294765840241</v>
      </c>
      <c r="D8" s="51">
        <v>2.4942293388429753</v>
      </c>
      <c r="E8" s="191">
        <v>3.0811422865013771</v>
      </c>
    </row>
    <row r="9" spans="1:38">
      <c r="A9" s="41" t="s">
        <v>36</v>
      </c>
      <c r="B9" s="52">
        <v>0.60608347107438032</v>
      </c>
      <c r="C9" s="52">
        <v>0.66359504132231417</v>
      </c>
      <c r="D9" s="52">
        <v>0.18320000000000003</v>
      </c>
      <c r="E9" s="192">
        <v>1.4528785123966945</v>
      </c>
    </row>
    <row r="10" spans="1:38">
      <c r="A10" s="41" t="s">
        <v>37</v>
      </c>
      <c r="B10" s="52">
        <v>0.67649827823691477</v>
      </c>
      <c r="C10" s="52" t="s">
        <v>43</v>
      </c>
      <c r="D10" s="52">
        <v>0.53270000000000006</v>
      </c>
      <c r="E10" s="192">
        <v>1.2091982782369148</v>
      </c>
    </row>
    <row r="11" spans="1:38">
      <c r="A11" s="41" t="s">
        <v>21</v>
      </c>
      <c r="B11" s="52">
        <v>3.5421228650137748</v>
      </c>
      <c r="C11" s="52">
        <v>6.0682079889807188</v>
      </c>
      <c r="D11" s="52" t="s">
        <v>43</v>
      </c>
      <c r="E11" s="192">
        <v>9.6103308539944923</v>
      </c>
    </row>
    <row r="12" spans="1:38">
      <c r="A12" s="43" t="s">
        <v>28</v>
      </c>
      <c r="B12" s="53">
        <v>12.55226887052342</v>
      </c>
      <c r="C12" s="53" t="s">
        <v>43</v>
      </c>
      <c r="D12" s="53">
        <v>7.0694991735537211</v>
      </c>
      <c r="E12" s="193">
        <v>19.621768044077143</v>
      </c>
    </row>
    <row r="13" spans="1:38">
      <c r="A13" s="41" t="s">
        <v>38</v>
      </c>
      <c r="B13" s="52" t="s">
        <v>43</v>
      </c>
      <c r="C13" s="52" t="s">
        <v>43</v>
      </c>
      <c r="D13" s="52">
        <v>0.03</v>
      </c>
      <c r="E13" s="192">
        <v>0.03</v>
      </c>
    </row>
    <row r="14" spans="1:38" ht="3.75" customHeight="1">
      <c r="A14" s="36"/>
      <c r="B14" s="37"/>
      <c r="C14" s="37"/>
      <c r="D14" s="37"/>
      <c r="E14" s="37"/>
    </row>
    <row r="15" spans="1:38">
      <c r="A15" s="38" t="s">
        <v>14</v>
      </c>
      <c r="B15" s="45">
        <v>17.376973484848492</v>
      </c>
      <c r="C15" s="45">
        <v>7.3187159779614355</v>
      </c>
      <c r="D15" s="45">
        <v>10.307828512396696</v>
      </c>
      <c r="E15" s="46">
        <v>35.00351797520662</v>
      </c>
    </row>
    <row r="19" spans="1:5">
      <c r="D19" s="50"/>
    </row>
    <row r="20" spans="1:5">
      <c r="A20" s="6"/>
      <c r="B20" s="6"/>
      <c r="C20" s="6"/>
      <c r="D20" s="6"/>
      <c r="E20" s="6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7"/>
  <dimension ref="A1:AE20"/>
  <sheetViews>
    <sheetView showGridLines="0" workbookViewId="0">
      <selection activeCell="H1" sqref="H1"/>
    </sheetView>
  </sheetViews>
  <sheetFormatPr defaultRowHeight="12.75"/>
  <cols>
    <col min="1" max="1" width="21.7109375" style="2" customWidth="1"/>
    <col min="2" max="5" width="10.7109375" style="2" customWidth="1"/>
    <col min="6" max="6" width="4.7109375" style="2" customWidth="1"/>
    <col min="7" max="31" width="9.140625" style="2"/>
    <col min="32" max="248" width="9.140625" style="6"/>
    <col min="249" max="255" width="18.28515625" style="6" customWidth="1"/>
    <col min="256" max="504" width="9.140625" style="6"/>
    <col min="505" max="511" width="18.28515625" style="6" customWidth="1"/>
    <col min="512" max="760" width="9.140625" style="6"/>
    <col min="761" max="767" width="18.28515625" style="6" customWidth="1"/>
    <col min="768" max="1016" width="9.140625" style="6"/>
    <col min="1017" max="1023" width="18.28515625" style="6" customWidth="1"/>
    <col min="1024" max="1272" width="9.140625" style="6"/>
    <col min="1273" max="1279" width="18.28515625" style="6" customWidth="1"/>
    <col min="1280" max="1528" width="9.140625" style="6"/>
    <col min="1529" max="1535" width="18.28515625" style="6" customWidth="1"/>
    <col min="1536" max="1784" width="9.140625" style="6"/>
    <col min="1785" max="1791" width="18.28515625" style="6" customWidth="1"/>
    <col min="1792" max="2040" width="9.140625" style="6"/>
    <col min="2041" max="2047" width="18.28515625" style="6" customWidth="1"/>
    <col min="2048" max="2296" width="9.140625" style="6"/>
    <col min="2297" max="2303" width="18.28515625" style="6" customWidth="1"/>
    <col min="2304" max="2552" width="9.140625" style="6"/>
    <col min="2553" max="2559" width="18.28515625" style="6" customWidth="1"/>
    <col min="2560" max="2808" width="9.140625" style="6"/>
    <col min="2809" max="2815" width="18.28515625" style="6" customWidth="1"/>
    <col min="2816" max="3064" width="9.140625" style="6"/>
    <col min="3065" max="3071" width="18.28515625" style="6" customWidth="1"/>
    <col min="3072" max="3320" width="9.140625" style="6"/>
    <col min="3321" max="3327" width="18.28515625" style="6" customWidth="1"/>
    <col min="3328" max="3576" width="9.140625" style="6"/>
    <col min="3577" max="3583" width="18.28515625" style="6" customWidth="1"/>
    <col min="3584" max="3832" width="9.140625" style="6"/>
    <col min="3833" max="3839" width="18.28515625" style="6" customWidth="1"/>
    <col min="3840" max="4088" width="9.140625" style="6"/>
    <col min="4089" max="4095" width="18.28515625" style="6" customWidth="1"/>
    <col min="4096" max="4344" width="9.140625" style="6"/>
    <col min="4345" max="4351" width="18.28515625" style="6" customWidth="1"/>
    <col min="4352" max="4600" width="9.140625" style="6"/>
    <col min="4601" max="4607" width="18.28515625" style="6" customWidth="1"/>
    <col min="4608" max="4856" width="9.140625" style="6"/>
    <col min="4857" max="4863" width="18.28515625" style="6" customWidth="1"/>
    <col min="4864" max="5112" width="9.140625" style="6"/>
    <col min="5113" max="5119" width="18.28515625" style="6" customWidth="1"/>
    <col min="5120" max="5368" width="9.140625" style="6"/>
    <col min="5369" max="5375" width="18.28515625" style="6" customWidth="1"/>
    <col min="5376" max="5624" width="9.140625" style="6"/>
    <col min="5625" max="5631" width="18.28515625" style="6" customWidth="1"/>
    <col min="5632" max="5880" width="9.140625" style="6"/>
    <col min="5881" max="5887" width="18.28515625" style="6" customWidth="1"/>
    <col min="5888" max="6136" width="9.140625" style="6"/>
    <col min="6137" max="6143" width="18.28515625" style="6" customWidth="1"/>
    <col min="6144" max="6392" width="9.140625" style="6"/>
    <col min="6393" max="6399" width="18.28515625" style="6" customWidth="1"/>
    <col min="6400" max="6648" width="9.140625" style="6"/>
    <col min="6649" max="6655" width="18.28515625" style="6" customWidth="1"/>
    <col min="6656" max="6904" width="9.140625" style="6"/>
    <col min="6905" max="6911" width="18.28515625" style="6" customWidth="1"/>
    <col min="6912" max="7160" width="9.140625" style="6"/>
    <col min="7161" max="7167" width="18.28515625" style="6" customWidth="1"/>
    <col min="7168" max="7416" width="9.140625" style="6"/>
    <col min="7417" max="7423" width="18.28515625" style="6" customWidth="1"/>
    <col min="7424" max="7672" width="9.140625" style="6"/>
    <col min="7673" max="7679" width="18.28515625" style="6" customWidth="1"/>
    <col min="7680" max="7928" width="9.140625" style="6"/>
    <col min="7929" max="7935" width="18.28515625" style="6" customWidth="1"/>
    <col min="7936" max="8184" width="9.140625" style="6"/>
    <col min="8185" max="8191" width="18.28515625" style="6" customWidth="1"/>
    <col min="8192" max="8440" width="9.140625" style="6"/>
    <col min="8441" max="8447" width="18.28515625" style="6" customWidth="1"/>
    <col min="8448" max="8696" width="9.140625" style="6"/>
    <col min="8697" max="8703" width="18.28515625" style="6" customWidth="1"/>
    <col min="8704" max="8952" width="9.140625" style="6"/>
    <col min="8953" max="8959" width="18.28515625" style="6" customWidth="1"/>
    <col min="8960" max="9208" width="9.140625" style="6"/>
    <col min="9209" max="9215" width="18.28515625" style="6" customWidth="1"/>
    <col min="9216" max="9464" width="9.140625" style="6"/>
    <col min="9465" max="9471" width="18.28515625" style="6" customWidth="1"/>
    <col min="9472" max="9720" width="9.140625" style="6"/>
    <col min="9721" max="9727" width="18.28515625" style="6" customWidth="1"/>
    <col min="9728" max="9976" width="9.140625" style="6"/>
    <col min="9977" max="9983" width="18.28515625" style="6" customWidth="1"/>
    <col min="9984" max="10232" width="9.140625" style="6"/>
    <col min="10233" max="10239" width="18.28515625" style="6" customWidth="1"/>
    <col min="10240" max="10488" width="9.140625" style="6"/>
    <col min="10489" max="10495" width="18.28515625" style="6" customWidth="1"/>
    <col min="10496" max="10744" width="9.140625" style="6"/>
    <col min="10745" max="10751" width="18.28515625" style="6" customWidth="1"/>
    <col min="10752" max="11000" width="9.140625" style="6"/>
    <col min="11001" max="11007" width="18.28515625" style="6" customWidth="1"/>
    <col min="11008" max="11256" width="9.140625" style="6"/>
    <col min="11257" max="11263" width="18.28515625" style="6" customWidth="1"/>
    <col min="11264" max="11512" width="9.140625" style="6"/>
    <col min="11513" max="11519" width="18.28515625" style="6" customWidth="1"/>
    <col min="11520" max="11768" width="9.140625" style="6"/>
    <col min="11769" max="11775" width="18.28515625" style="6" customWidth="1"/>
    <col min="11776" max="12024" width="9.140625" style="6"/>
    <col min="12025" max="12031" width="18.28515625" style="6" customWidth="1"/>
    <col min="12032" max="12280" width="9.140625" style="6"/>
    <col min="12281" max="12287" width="18.28515625" style="6" customWidth="1"/>
    <col min="12288" max="12536" width="9.140625" style="6"/>
    <col min="12537" max="12543" width="18.28515625" style="6" customWidth="1"/>
    <col min="12544" max="12792" width="9.140625" style="6"/>
    <col min="12793" max="12799" width="18.28515625" style="6" customWidth="1"/>
    <col min="12800" max="13048" width="9.140625" style="6"/>
    <col min="13049" max="13055" width="18.28515625" style="6" customWidth="1"/>
    <col min="13056" max="13304" width="9.140625" style="6"/>
    <col min="13305" max="13311" width="18.28515625" style="6" customWidth="1"/>
    <col min="13312" max="13560" width="9.140625" style="6"/>
    <col min="13561" max="13567" width="18.28515625" style="6" customWidth="1"/>
    <col min="13568" max="13816" width="9.140625" style="6"/>
    <col min="13817" max="13823" width="18.28515625" style="6" customWidth="1"/>
    <col min="13824" max="14072" width="9.140625" style="6"/>
    <col min="14073" max="14079" width="18.28515625" style="6" customWidth="1"/>
    <col min="14080" max="14328" width="9.140625" style="6"/>
    <col min="14329" max="14335" width="18.28515625" style="6" customWidth="1"/>
    <col min="14336" max="14584" width="9.140625" style="6"/>
    <col min="14585" max="14591" width="18.28515625" style="6" customWidth="1"/>
    <col min="14592" max="14840" width="9.140625" style="6"/>
    <col min="14841" max="14847" width="18.28515625" style="6" customWidth="1"/>
    <col min="14848" max="15096" width="9.140625" style="6"/>
    <col min="15097" max="15103" width="18.28515625" style="6" customWidth="1"/>
    <col min="15104" max="15352" width="9.140625" style="6"/>
    <col min="15353" max="15359" width="18.28515625" style="6" customWidth="1"/>
    <col min="15360" max="15608" width="9.140625" style="6"/>
    <col min="15609" max="15615" width="18.28515625" style="6" customWidth="1"/>
    <col min="15616" max="15864" width="9.140625" style="6"/>
    <col min="15865" max="15871" width="18.28515625" style="6" customWidth="1"/>
    <col min="15872" max="16120" width="9.140625" style="6"/>
    <col min="16121" max="16127" width="18.28515625" style="6" customWidth="1"/>
    <col min="16128" max="16384" width="9.140625" style="6"/>
  </cols>
  <sheetData>
    <row r="1" spans="1:31" s="11" customFormat="1" ht="15" customHeight="1">
      <c r="A1" s="57" t="s">
        <v>66</v>
      </c>
      <c r="B1" s="8"/>
      <c r="C1" s="8"/>
      <c r="D1" s="8"/>
      <c r="E1" s="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11" customFormat="1" ht="15" customHeight="1">
      <c r="A2" s="57" t="s">
        <v>44</v>
      </c>
      <c r="B2" s="8"/>
      <c r="C2" s="8"/>
      <c r="D2" s="8"/>
      <c r="E2" s="8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s="11" customFormat="1" ht="15" customHeight="1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s="11" customFormat="1" ht="15" customHeight="1">
      <c r="A4" s="9"/>
      <c r="B4" s="200" t="s">
        <v>40</v>
      </c>
      <c r="C4" s="200"/>
      <c r="D4" s="200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s="11" customFormat="1" ht="6" customHeight="1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36" customHeight="1" thickBot="1">
      <c r="A6" s="18" t="s">
        <v>46</v>
      </c>
      <c r="B6" s="3" t="s">
        <v>13</v>
      </c>
      <c r="C6" s="3" t="s">
        <v>11</v>
      </c>
      <c r="D6" s="3" t="s">
        <v>9</v>
      </c>
      <c r="E6" s="3" t="s">
        <v>41</v>
      </c>
      <c r="AE6" s="6"/>
    </row>
    <row r="7" spans="1:31" s="13" customFormat="1" ht="3.75" customHeight="1" thickTop="1">
      <c r="A7" s="54"/>
      <c r="B7" s="12"/>
      <c r="C7" s="12"/>
      <c r="D7" s="12"/>
      <c r="E7" s="12"/>
    </row>
    <row r="8" spans="1:31" ht="12.75" customHeight="1">
      <c r="A8" s="1" t="s">
        <v>15</v>
      </c>
      <c r="B8" s="4">
        <v>4.7365939393939405</v>
      </c>
      <c r="C8" s="4" t="s">
        <v>43</v>
      </c>
      <c r="D8" s="4">
        <v>9.1116586776859503</v>
      </c>
      <c r="E8" s="90">
        <v>13.848252617079892</v>
      </c>
      <c r="AE8" s="6"/>
    </row>
    <row r="9" spans="1:31" ht="12.75" customHeight="1">
      <c r="A9" s="1" t="s">
        <v>16</v>
      </c>
      <c r="B9" s="4">
        <v>1.4894022038567498</v>
      </c>
      <c r="C9" s="4" t="s">
        <v>43</v>
      </c>
      <c r="D9" s="4" t="s">
        <v>43</v>
      </c>
      <c r="E9" s="90">
        <v>1.4894022038567498</v>
      </c>
      <c r="AE9" s="6"/>
    </row>
    <row r="10" spans="1:31" ht="12.75" customHeight="1">
      <c r="A10" s="1" t="s">
        <v>17</v>
      </c>
      <c r="B10" s="4">
        <v>4.7365939393939405</v>
      </c>
      <c r="C10" s="4" t="s">
        <v>43</v>
      </c>
      <c r="D10" s="4">
        <v>3.5220293388429753</v>
      </c>
      <c r="E10" s="90">
        <v>8.258623278236918</v>
      </c>
      <c r="AE10" s="6"/>
    </row>
    <row r="11" spans="1:31" ht="12.75" customHeight="1">
      <c r="A11" s="1" t="s">
        <v>71</v>
      </c>
      <c r="B11" s="4" t="s">
        <v>43</v>
      </c>
      <c r="C11" s="4" t="s">
        <v>43</v>
      </c>
      <c r="D11" s="4">
        <v>2.1177000000000001</v>
      </c>
      <c r="E11" s="90">
        <v>2.1177000000000001</v>
      </c>
      <c r="AE11" s="6"/>
    </row>
    <row r="12" spans="1:31" ht="12.75" customHeight="1">
      <c r="A12" s="1" t="s">
        <v>18</v>
      </c>
      <c r="B12" s="4">
        <v>9.105998622589534E-2</v>
      </c>
      <c r="C12" s="4">
        <v>7.5222184573002782</v>
      </c>
      <c r="D12" s="4">
        <v>5.594158677685952</v>
      </c>
      <c r="E12" s="90">
        <v>13.207437121212122</v>
      </c>
      <c r="AE12" s="6"/>
    </row>
    <row r="13" spans="1:31" s="2" customFormat="1" ht="3.75" customHeight="1">
      <c r="A13" s="56"/>
      <c r="B13" s="35"/>
      <c r="C13" s="35"/>
      <c r="D13" s="35"/>
      <c r="E13" s="35"/>
    </row>
    <row r="14" spans="1:31">
      <c r="A14" s="55" t="s">
        <v>25</v>
      </c>
      <c r="B14" s="5">
        <v>11.053650068870526</v>
      </c>
      <c r="C14" s="5">
        <v>7.5222184573002782</v>
      </c>
      <c r="D14" s="5">
        <v>20.345546694214868</v>
      </c>
      <c r="E14" s="5">
        <v>38.921415220385676</v>
      </c>
      <c r="AE14" s="6"/>
    </row>
    <row r="19" spans="1:1">
      <c r="A19" s="6"/>
    </row>
    <row r="20" spans="1:1">
      <c r="A20" s="6"/>
    </row>
  </sheetData>
  <mergeCells count="1"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8"/>
  <dimension ref="A1:AA15"/>
  <sheetViews>
    <sheetView showGridLines="0" workbookViewId="0">
      <selection activeCell="I1" sqref="I1"/>
    </sheetView>
  </sheetViews>
  <sheetFormatPr defaultRowHeight="12.75"/>
  <cols>
    <col min="1" max="1" width="21.7109375" style="2" customWidth="1"/>
    <col min="2" max="5" width="10.7109375" style="2" customWidth="1"/>
    <col min="6" max="6" width="9.140625" style="2"/>
    <col min="7" max="7" width="2.28515625" style="2" customWidth="1"/>
    <col min="8" max="27" width="9.140625" style="2"/>
    <col min="28" max="244" width="9.140625" style="6"/>
    <col min="245" max="251" width="17.7109375" style="6" customWidth="1"/>
    <col min="252" max="500" width="9.140625" style="6"/>
    <col min="501" max="507" width="17.7109375" style="6" customWidth="1"/>
    <col min="508" max="756" width="9.140625" style="6"/>
    <col min="757" max="763" width="17.7109375" style="6" customWidth="1"/>
    <col min="764" max="1012" width="9.140625" style="6"/>
    <col min="1013" max="1019" width="17.7109375" style="6" customWidth="1"/>
    <col min="1020" max="1268" width="9.140625" style="6"/>
    <col min="1269" max="1275" width="17.7109375" style="6" customWidth="1"/>
    <col min="1276" max="1524" width="9.140625" style="6"/>
    <col min="1525" max="1531" width="17.7109375" style="6" customWidth="1"/>
    <col min="1532" max="1780" width="9.140625" style="6"/>
    <col min="1781" max="1787" width="17.7109375" style="6" customWidth="1"/>
    <col min="1788" max="2036" width="9.140625" style="6"/>
    <col min="2037" max="2043" width="17.7109375" style="6" customWidth="1"/>
    <col min="2044" max="2292" width="9.140625" style="6"/>
    <col min="2293" max="2299" width="17.7109375" style="6" customWidth="1"/>
    <col min="2300" max="2548" width="9.140625" style="6"/>
    <col min="2549" max="2555" width="17.7109375" style="6" customWidth="1"/>
    <col min="2556" max="2804" width="9.140625" style="6"/>
    <col min="2805" max="2811" width="17.7109375" style="6" customWidth="1"/>
    <col min="2812" max="3060" width="9.140625" style="6"/>
    <col min="3061" max="3067" width="17.7109375" style="6" customWidth="1"/>
    <col min="3068" max="3316" width="9.140625" style="6"/>
    <col min="3317" max="3323" width="17.7109375" style="6" customWidth="1"/>
    <col min="3324" max="3572" width="9.140625" style="6"/>
    <col min="3573" max="3579" width="17.7109375" style="6" customWidth="1"/>
    <col min="3580" max="3828" width="9.140625" style="6"/>
    <col min="3829" max="3835" width="17.7109375" style="6" customWidth="1"/>
    <col min="3836" max="4084" width="9.140625" style="6"/>
    <col min="4085" max="4091" width="17.7109375" style="6" customWidth="1"/>
    <col min="4092" max="4340" width="9.140625" style="6"/>
    <col min="4341" max="4347" width="17.7109375" style="6" customWidth="1"/>
    <col min="4348" max="4596" width="9.140625" style="6"/>
    <col min="4597" max="4603" width="17.7109375" style="6" customWidth="1"/>
    <col min="4604" max="4852" width="9.140625" style="6"/>
    <col min="4853" max="4859" width="17.7109375" style="6" customWidth="1"/>
    <col min="4860" max="5108" width="9.140625" style="6"/>
    <col min="5109" max="5115" width="17.7109375" style="6" customWidth="1"/>
    <col min="5116" max="5364" width="9.140625" style="6"/>
    <col min="5365" max="5371" width="17.7109375" style="6" customWidth="1"/>
    <col min="5372" max="5620" width="9.140625" style="6"/>
    <col min="5621" max="5627" width="17.7109375" style="6" customWidth="1"/>
    <col min="5628" max="5876" width="9.140625" style="6"/>
    <col min="5877" max="5883" width="17.7109375" style="6" customWidth="1"/>
    <col min="5884" max="6132" width="9.140625" style="6"/>
    <col min="6133" max="6139" width="17.7109375" style="6" customWidth="1"/>
    <col min="6140" max="6388" width="9.140625" style="6"/>
    <col min="6389" max="6395" width="17.7109375" style="6" customWidth="1"/>
    <col min="6396" max="6644" width="9.140625" style="6"/>
    <col min="6645" max="6651" width="17.7109375" style="6" customWidth="1"/>
    <col min="6652" max="6900" width="9.140625" style="6"/>
    <col min="6901" max="6907" width="17.7109375" style="6" customWidth="1"/>
    <col min="6908" max="7156" width="9.140625" style="6"/>
    <col min="7157" max="7163" width="17.7109375" style="6" customWidth="1"/>
    <col min="7164" max="7412" width="9.140625" style="6"/>
    <col min="7413" max="7419" width="17.7109375" style="6" customWidth="1"/>
    <col min="7420" max="7668" width="9.140625" style="6"/>
    <col min="7669" max="7675" width="17.7109375" style="6" customWidth="1"/>
    <col min="7676" max="7924" width="9.140625" style="6"/>
    <col min="7925" max="7931" width="17.7109375" style="6" customWidth="1"/>
    <col min="7932" max="8180" width="9.140625" style="6"/>
    <col min="8181" max="8187" width="17.7109375" style="6" customWidth="1"/>
    <col min="8188" max="8436" width="9.140625" style="6"/>
    <col min="8437" max="8443" width="17.7109375" style="6" customWidth="1"/>
    <col min="8444" max="8692" width="9.140625" style="6"/>
    <col min="8693" max="8699" width="17.7109375" style="6" customWidth="1"/>
    <col min="8700" max="8948" width="9.140625" style="6"/>
    <col min="8949" max="8955" width="17.7109375" style="6" customWidth="1"/>
    <col min="8956" max="9204" width="9.140625" style="6"/>
    <col min="9205" max="9211" width="17.7109375" style="6" customWidth="1"/>
    <col min="9212" max="9460" width="9.140625" style="6"/>
    <col min="9461" max="9467" width="17.7109375" style="6" customWidth="1"/>
    <col min="9468" max="9716" width="9.140625" style="6"/>
    <col min="9717" max="9723" width="17.7109375" style="6" customWidth="1"/>
    <col min="9724" max="9972" width="9.140625" style="6"/>
    <col min="9973" max="9979" width="17.7109375" style="6" customWidth="1"/>
    <col min="9980" max="10228" width="9.140625" style="6"/>
    <col min="10229" max="10235" width="17.7109375" style="6" customWidth="1"/>
    <col min="10236" max="10484" width="9.140625" style="6"/>
    <col min="10485" max="10491" width="17.7109375" style="6" customWidth="1"/>
    <col min="10492" max="10740" width="9.140625" style="6"/>
    <col min="10741" max="10747" width="17.7109375" style="6" customWidth="1"/>
    <col min="10748" max="10996" width="9.140625" style="6"/>
    <col min="10997" max="11003" width="17.7109375" style="6" customWidth="1"/>
    <col min="11004" max="11252" width="9.140625" style="6"/>
    <col min="11253" max="11259" width="17.7109375" style="6" customWidth="1"/>
    <col min="11260" max="11508" width="9.140625" style="6"/>
    <col min="11509" max="11515" width="17.7109375" style="6" customWidth="1"/>
    <col min="11516" max="11764" width="9.140625" style="6"/>
    <col min="11765" max="11771" width="17.7109375" style="6" customWidth="1"/>
    <col min="11772" max="12020" width="9.140625" style="6"/>
    <col min="12021" max="12027" width="17.7109375" style="6" customWidth="1"/>
    <col min="12028" max="12276" width="9.140625" style="6"/>
    <col min="12277" max="12283" width="17.7109375" style="6" customWidth="1"/>
    <col min="12284" max="12532" width="9.140625" style="6"/>
    <col min="12533" max="12539" width="17.7109375" style="6" customWidth="1"/>
    <col min="12540" max="12788" width="9.140625" style="6"/>
    <col min="12789" max="12795" width="17.7109375" style="6" customWidth="1"/>
    <col min="12796" max="13044" width="9.140625" style="6"/>
    <col min="13045" max="13051" width="17.7109375" style="6" customWidth="1"/>
    <col min="13052" max="13300" width="9.140625" style="6"/>
    <col min="13301" max="13307" width="17.7109375" style="6" customWidth="1"/>
    <col min="13308" max="13556" width="9.140625" style="6"/>
    <col min="13557" max="13563" width="17.7109375" style="6" customWidth="1"/>
    <col min="13564" max="13812" width="9.140625" style="6"/>
    <col min="13813" max="13819" width="17.7109375" style="6" customWidth="1"/>
    <col min="13820" max="14068" width="9.140625" style="6"/>
    <col min="14069" max="14075" width="17.7109375" style="6" customWidth="1"/>
    <col min="14076" max="14324" width="9.140625" style="6"/>
    <col min="14325" max="14331" width="17.7109375" style="6" customWidth="1"/>
    <col min="14332" max="14580" width="9.140625" style="6"/>
    <col min="14581" max="14587" width="17.7109375" style="6" customWidth="1"/>
    <col min="14588" max="14836" width="9.140625" style="6"/>
    <col min="14837" max="14843" width="17.7109375" style="6" customWidth="1"/>
    <col min="14844" max="15092" width="9.140625" style="6"/>
    <col min="15093" max="15099" width="17.7109375" style="6" customWidth="1"/>
    <col min="15100" max="15348" width="9.140625" style="6"/>
    <col min="15349" max="15355" width="17.7109375" style="6" customWidth="1"/>
    <col min="15356" max="15604" width="9.140625" style="6"/>
    <col min="15605" max="15611" width="17.7109375" style="6" customWidth="1"/>
    <col min="15612" max="15860" width="9.140625" style="6"/>
    <col min="15861" max="15867" width="17.7109375" style="6" customWidth="1"/>
    <col min="15868" max="16116" width="9.140625" style="6"/>
    <col min="16117" max="16123" width="17.7109375" style="6" customWidth="1"/>
    <col min="16124" max="16384" width="9.140625" style="6"/>
  </cols>
  <sheetData>
    <row r="1" spans="1:27" s="11" customFormat="1" ht="15" customHeight="1">
      <c r="A1" s="34" t="s">
        <v>67</v>
      </c>
      <c r="B1" s="8"/>
      <c r="C1" s="8"/>
      <c r="D1" s="8"/>
      <c r="E1" s="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s="11" customFormat="1" ht="15" customHeight="1">
      <c r="A2" s="34" t="s">
        <v>45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7" s="11" customFormat="1" ht="15" customHeight="1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7" s="11" customFormat="1" ht="15" customHeight="1">
      <c r="A4" s="9"/>
      <c r="B4" s="200" t="s">
        <v>40</v>
      </c>
      <c r="C4" s="200"/>
      <c r="D4" s="200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7" s="11" customFormat="1" ht="6" customHeight="1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ht="36" customHeight="1" thickBot="1">
      <c r="A6" s="18" t="s">
        <v>46</v>
      </c>
      <c r="B6" s="3" t="s">
        <v>13</v>
      </c>
      <c r="C6" s="3" t="s">
        <v>11</v>
      </c>
      <c r="D6" s="3" t="s">
        <v>9</v>
      </c>
      <c r="E6" s="3" t="s">
        <v>41</v>
      </c>
      <c r="AA6" s="6"/>
    </row>
    <row r="7" spans="1:27" s="13" customFormat="1" ht="3.75" customHeight="1" thickTop="1">
      <c r="A7" s="12"/>
      <c r="B7" s="12"/>
      <c r="C7" s="12"/>
      <c r="D7" s="12"/>
      <c r="E7" s="12"/>
    </row>
    <row r="8" spans="1:27" ht="12.75" customHeight="1">
      <c r="A8" s="1" t="s">
        <v>15</v>
      </c>
      <c r="B8" s="4">
        <v>0.54989909090909106</v>
      </c>
      <c r="C8" s="4" t="s">
        <v>43</v>
      </c>
      <c r="D8" s="4">
        <v>20.886776700661166</v>
      </c>
      <c r="E8" s="90">
        <v>21.436675791570249</v>
      </c>
      <c r="AA8" s="6"/>
    </row>
    <row r="9" spans="1:27" ht="12.75" customHeight="1">
      <c r="A9" s="1" t="s">
        <v>16</v>
      </c>
      <c r="B9" s="4">
        <v>1.9652662079889813</v>
      </c>
      <c r="C9" s="4" t="s">
        <v>43</v>
      </c>
      <c r="D9" s="4" t="s">
        <v>43</v>
      </c>
      <c r="E9" s="90">
        <v>1.9652662079889813</v>
      </c>
      <c r="AA9" s="6"/>
    </row>
    <row r="10" spans="1:27" ht="12.75" customHeight="1">
      <c r="A10" s="1" t="s">
        <v>17</v>
      </c>
      <c r="B10" s="4">
        <v>8.5453345454545471E-2</v>
      </c>
      <c r="C10" s="4" t="s">
        <v>43</v>
      </c>
      <c r="D10" s="4">
        <v>141.32888053051241</v>
      </c>
      <c r="E10" s="90">
        <v>141.41433387596695</v>
      </c>
      <c r="AA10" s="6"/>
    </row>
    <row r="11" spans="1:27" ht="12.75" customHeight="1">
      <c r="A11" s="1" t="s">
        <v>71</v>
      </c>
      <c r="B11" s="4" t="s">
        <v>43</v>
      </c>
      <c r="C11" s="4" t="s">
        <v>43</v>
      </c>
      <c r="D11" s="4">
        <v>0.67766400000000004</v>
      </c>
      <c r="E11" s="90">
        <v>0.67766400000000004</v>
      </c>
      <c r="AA11" s="6"/>
    </row>
    <row r="12" spans="1:27" ht="12.75" customHeight="1">
      <c r="A12" s="1" t="s">
        <v>18</v>
      </c>
      <c r="B12" s="4">
        <v>8.1931264929366379E-3</v>
      </c>
      <c r="C12" s="4">
        <v>7.9472653854270006E-2</v>
      </c>
      <c r="D12" s="4">
        <v>0.76005149749520662</v>
      </c>
      <c r="E12" s="90">
        <v>0.84771727784241346</v>
      </c>
      <c r="AA12" s="6"/>
    </row>
    <row r="13" spans="1:27" s="2" customFormat="1" ht="3.75" customHeight="1">
      <c r="A13" s="56"/>
      <c r="B13" s="35"/>
      <c r="C13" s="35"/>
      <c r="D13" s="35"/>
      <c r="E13" s="35"/>
    </row>
    <row r="14" spans="1:27">
      <c r="A14" s="58" t="s">
        <v>25</v>
      </c>
      <c r="B14" s="5">
        <v>2.6088117708455547</v>
      </c>
      <c r="C14" s="5">
        <v>7.9472653854270006E-2</v>
      </c>
      <c r="D14" s="5">
        <v>163.65337272866878</v>
      </c>
      <c r="E14" s="5">
        <v>166.34165715336854</v>
      </c>
      <c r="AA14" s="6"/>
    </row>
    <row r="15" spans="1:27">
      <c r="A15" s="6"/>
      <c r="B15" s="6"/>
      <c r="C15" s="6"/>
      <c r="D15" s="6"/>
      <c r="E15" s="6"/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26"/>
  <sheetViews>
    <sheetView showGridLines="0" zoomScaleNormal="100" workbookViewId="0">
      <selection activeCell="O1" sqref="O1"/>
    </sheetView>
  </sheetViews>
  <sheetFormatPr defaultRowHeight="12.75"/>
  <cols>
    <col min="1" max="1" width="20" style="60" customWidth="1"/>
    <col min="2" max="7" width="10.7109375" style="60" customWidth="1"/>
    <col min="8" max="13" width="9.7109375" style="60" customWidth="1"/>
    <col min="14" max="14" width="13.5703125" style="60" customWidth="1"/>
    <col min="15" max="15" width="12.42578125" style="60" customWidth="1"/>
    <col min="16" max="19" width="9.140625" style="60"/>
    <col min="20" max="20" width="10.85546875" style="60" bestFit="1" customWidth="1"/>
    <col min="21" max="16384" width="9.140625" style="60"/>
  </cols>
  <sheetData>
    <row r="1" spans="1:21" ht="15">
      <c r="A1" s="34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N1" s="61"/>
      <c r="O1" s="61"/>
      <c r="P1" s="62"/>
    </row>
    <row r="2" spans="1:21" ht="15" customHeight="1">
      <c r="A2" s="63"/>
      <c r="N2" s="62"/>
      <c r="O2" s="62"/>
      <c r="P2" s="62"/>
    </row>
    <row r="3" spans="1:21" ht="15" customHeight="1">
      <c r="A3" s="64"/>
      <c r="B3" s="203" t="s">
        <v>47</v>
      </c>
      <c r="C3" s="203"/>
      <c r="D3" s="203"/>
      <c r="E3" s="203"/>
      <c r="F3" s="203"/>
      <c r="G3" s="203"/>
      <c r="H3" s="203"/>
      <c r="I3" s="203"/>
      <c r="J3" s="203"/>
      <c r="K3" s="203"/>
      <c r="L3" s="65"/>
      <c r="M3" s="65"/>
      <c r="N3" s="62"/>
      <c r="O3" s="62"/>
      <c r="P3" s="62"/>
    </row>
    <row r="4" spans="1:21" ht="6" customHeight="1">
      <c r="A4" s="64"/>
      <c r="B4" s="66"/>
      <c r="C4" s="66"/>
      <c r="D4" s="66"/>
      <c r="E4" s="66"/>
      <c r="F4" s="66"/>
      <c r="G4" s="66"/>
      <c r="H4" s="66"/>
      <c r="I4" s="66"/>
      <c r="J4" s="66"/>
      <c r="K4" s="66"/>
      <c r="L4" s="65"/>
      <c r="M4" s="65"/>
      <c r="N4" s="62"/>
      <c r="O4" s="62"/>
      <c r="P4" s="62"/>
    </row>
    <row r="5" spans="1:21" ht="12" customHeight="1">
      <c r="A5" s="38"/>
      <c r="B5" s="67"/>
      <c r="C5" s="68"/>
      <c r="D5" s="86"/>
      <c r="E5" s="87"/>
      <c r="F5" s="69"/>
      <c r="G5" s="69"/>
      <c r="H5" s="67"/>
      <c r="I5" s="70"/>
      <c r="J5" s="69"/>
      <c r="K5" s="69"/>
      <c r="L5" s="67"/>
      <c r="M5" s="68"/>
      <c r="N5" s="71"/>
      <c r="O5" s="72"/>
      <c r="P5" s="72"/>
    </row>
    <row r="6" spans="1:21" ht="12" customHeight="1">
      <c r="A6" s="73"/>
      <c r="B6" s="201" t="s">
        <v>15</v>
      </c>
      <c r="C6" s="202"/>
      <c r="D6" s="201" t="s">
        <v>16</v>
      </c>
      <c r="E6" s="204"/>
      <c r="F6" s="205" t="s">
        <v>17</v>
      </c>
      <c r="G6" s="205"/>
      <c r="H6" s="201" t="s">
        <v>71</v>
      </c>
      <c r="I6" s="204"/>
      <c r="J6" s="205" t="s">
        <v>18</v>
      </c>
      <c r="K6" s="205"/>
      <c r="L6" s="201" t="s">
        <v>48</v>
      </c>
      <c r="M6" s="202"/>
      <c r="N6" s="71"/>
      <c r="O6" s="71"/>
      <c r="P6" s="72"/>
    </row>
    <row r="7" spans="1:21" ht="12" customHeight="1">
      <c r="A7" s="74" t="s">
        <v>62</v>
      </c>
      <c r="B7" s="75" t="s">
        <v>49</v>
      </c>
      <c r="C7" s="75" t="s">
        <v>50</v>
      </c>
      <c r="D7" s="75" t="s">
        <v>49</v>
      </c>
      <c r="E7" s="76" t="s">
        <v>50</v>
      </c>
      <c r="F7" s="77" t="s">
        <v>49</v>
      </c>
      <c r="G7" s="75" t="s">
        <v>50</v>
      </c>
      <c r="H7" s="75" t="s">
        <v>49</v>
      </c>
      <c r="I7" s="76" t="s">
        <v>50</v>
      </c>
      <c r="J7" s="77" t="s">
        <v>49</v>
      </c>
      <c r="K7" s="75" t="s">
        <v>50</v>
      </c>
      <c r="L7" s="75" t="s">
        <v>49</v>
      </c>
      <c r="M7" s="75" t="s">
        <v>50</v>
      </c>
      <c r="N7" s="71"/>
      <c r="O7" s="72"/>
      <c r="P7" s="72"/>
    </row>
    <row r="8" spans="1:21" ht="3.75" customHeight="1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1"/>
      <c r="O8" s="71"/>
      <c r="P8" s="72"/>
    </row>
    <row r="9" spans="1:21" ht="12.75" customHeight="1">
      <c r="A9" s="39" t="s">
        <v>35</v>
      </c>
      <c r="B9" s="4">
        <v>9.0430586776859521</v>
      </c>
      <c r="C9" s="90">
        <v>2.4538293388429753</v>
      </c>
      <c r="D9" s="89" t="s">
        <v>43</v>
      </c>
      <c r="E9" s="90" t="s">
        <v>43</v>
      </c>
      <c r="F9" s="89">
        <v>2.4638293388429751</v>
      </c>
      <c r="G9" s="90">
        <v>2.4638293388429751</v>
      </c>
      <c r="H9" s="89">
        <v>2.1177000000000001</v>
      </c>
      <c r="I9" s="90">
        <v>2.1177000000000001</v>
      </c>
      <c r="J9" s="89">
        <v>5.6984741046831946</v>
      </c>
      <c r="K9" s="90">
        <v>3.0911422865013769</v>
      </c>
      <c r="L9" s="89">
        <v>19.323062121212121</v>
      </c>
      <c r="M9" s="90">
        <v>3.09</v>
      </c>
      <c r="N9" s="50"/>
      <c r="O9" s="71"/>
      <c r="P9" s="72"/>
    </row>
    <row r="10" spans="1:21" ht="12.75" customHeight="1">
      <c r="A10" s="41" t="s">
        <v>36</v>
      </c>
      <c r="B10" s="4">
        <v>3.1E-2</v>
      </c>
      <c r="C10" s="90">
        <v>1.55E-2</v>
      </c>
      <c r="D10" s="89">
        <v>0.5957608815426999</v>
      </c>
      <c r="E10" s="90">
        <v>0.5957608815426999</v>
      </c>
      <c r="F10" s="89" t="s">
        <v>43</v>
      </c>
      <c r="G10" s="90" t="s">
        <v>43</v>
      </c>
      <c r="H10" s="89" t="s">
        <v>43</v>
      </c>
      <c r="I10" s="90" t="s">
        <v>43</v>
      </c>
      <c r="J10" s="89">
        <v>0.82361763085399464</v>
      </c>
      <c r="K10" s="90">
        <v>0.82361763085399464</v>
      </c>
      <c r="L10" s="89">
        <v>1.4503785123966946</v>
      </c>
      <c r="M10" s="90">
        <v>0.82</v>
      </c>
      <c r="N10" s="50"/>
      <c r="O10" s="71"/>
      <c r="P10" s="72"/>
    </row>
    <row r="11" spans="1:21" ht="12.75" customHeight="1">
      <c r="A11" s="41" t="s">
        <v>37</v>
      </c>
      <c r="B11" s="4" t="s">
        <v>51</v>
      </c>
      <c r="C11" s="90" t="s">
        <v>51</v>
      </c>
      <c r="D11" s="89">
        <v>0.5957608815426999</v>
      </c>
      <c r="E11" s="90">
        <v>0.5957608815426999</v>
      </c>
      <c r="F11" s="89">
        <v>1.0582</v>
      </c>
      <c r="G11" s="90">
        <v>0.52910000000000001</v>
      </c>
      <c r="H11" s="89" t="s">
        <v>43</v>
      </c>
      <c r="I11" s="90" t="s">
        <v>43</v>
      </c>
      <c r="J11" s="89">
        <v>0.60983739669421499</v>
      </c>
      <c r="K11" s="90">
        <v>0.60983739669421499</v>
      </c>
      <c r="L11" s="89">
        <v>2.2709982782369149</v>
      </c>
      <c r="M11" s="90">
        <v>0.61</v>
      </c>
      <c r="N11" s="50"/>
      <c r="O11" s="72"/>
      <c r="P11" s="72"/>
    </row>
    <row r="12" spans="1:21" ht="12.75" customHeight="1">
      <c r="A12" s="41" t="s">
        <v>21</v>
      </c>
      <c r="B12" s="4">
        <v>3.244242424242425</v>
      </c>
      <c r="C12" s="90">
        <v>3.244242424242425</v>
      </c>
      <c r="D12" s="89">
        <v>0.29788044077134995</v>
      </c>
      <c r="E12" s="90">
        <v>0.29788044077134995</v>
      </c>
      <c r="F12" s="89">
        <v>3.244242424242425</v>
      </c>
      <c r="G12" s="90">
        <v>3.244242424242425</v>
      </c>
      <c r="H12" s="89" t="s">
        <v>43</v>
      </c>
      <c r="I12" s="90" t="s">
        <v>43</v>
      </c>
      <c r="J12" s="89">
        <v>6.0682079889807179</v>
      </c>
      <c r="K12" s="90">
        <v>6.0682079889807179</v>
      </c>
      <c r="L12" s="89">
        <v>12.854573278236916</v>
      </c>
      <c r="M12" s="90">
        <v>6.07</v>
      </c>
      <c r="N12" s="50"/>
      <c r="O12" s="72"/>
      <c r="P12" s="72"/>
    </row>
    <row r="13" spans="1:21" ht="12.75" customHeight="1">
      <c r="A13" s="43" t="s">
        <v>28</v>
      </c>
      <c r="B13" s="4">
        <v>1.4923515151515157</v>
      </c>
      <c r="C13" s="90">
        <v>1.4923515151515157</v>
      </c>
      <c r="D13" s="89" t="s">
        <v>43</v>
      </c>
      <c r="E13" s="90" t="s">
        <v>43</v>
      </c>
      <c r="F13" s="89">
        <v>1.4923515151515157</v>
      </c>
      <c r="G13" s="90">
        <v>1.4923515151515157</v>
      </c>
      <c r="H13" s="89" t="s">
        <v>43</v>
      </c>
      <c r="I13" s="90" t="s">
        <v>43</v>
      </c>
      <c r="J13" s="89" t="s">
        <v>43</v>
      </c>
      <c r="K13" s="90" t="s">
        <v>43</v>
      </c>
      <c r="L13" s="89">
        <v>2.9847030303030313</v>
      </c>
      <c r="M13" s="90">
        <v>1.49</v>
      </c>
      <c r="N13" s="50"/>
      <c r="O13" s="71"/>
      <c r="P13" s="72"/>
    </row>
    <row r="14" spans="1:21" ht="12.75" customHeight="1">
      <c r="A14" s="41" t="s">
        <v>38</v>
      </c>
      <c r="B14" s="4">
        <v>3.04E-2</v>
      </c>
      <c r="C14" s="90">
        <v>1.78E-2</v>
      </c>
      <c r="D14" s="89" t="s">
        <v>43</v>
      </c>
      <c r="E14" s="90" t="s">
        <v>43</v>
      </c>
      <c r="F14" s="89" t="s">
        <v>43</v>
      </c>
      <c r="G14" s="90" t="s">
        <v>43</v>
      </c>
      <c r="H14" s="89" t="s">
        <v>43</v>
      </c>
      <c r="I14" s="90" t="s">
        <v>43</v>
      </c>
      <c r="J14" s="89" t="s">
        <v>51</v>
      </c>
      <c r="K14" s="90" t="s">
        <v>51</v>
      </c>
      <c r="L14" s="89">
        <v>3.7699999999999997E-2</v>
      </c>
      <c r="M14" s="90">
        <v>0.02</v>
      </c>
      <c r="N14" s="50"/>
      <c r="O14" s="72"/>
      <c r="P14" s="72"/>
    </row>
    <row r="15" spans="1:21" s="59" customFormat="1" ht="3.75" customHeight="1">
      <c r="A15" s="93"/>
      <c r="B15" s="94"/>
      <c r="C15" s="35"/>
      <c r="D15" s="94"/>
      <c r="E15" s="35"/>
      <c r="F15" s="94"/>
      <c r="G15" s="35"/>
      <c r="H15" s="94"/>
      <c r="I15" s="35"/>
      <c r="J15" s="94"/>
      <c r="K15" s="35"/>
      <c r="L15" s="94"/>
      <c r="M15" s="35"/>
      <c r="N15" s="71"/>
      <c r="O15" s="72"/>
      <c r="P15" s="72"/>
    </row>
    <row r="16" spans="1:21" ht="12.75" customHeight="1">
      <c r="A16" s="91" t="s">
        <v>14</v>
      </c>
      <c r="B16" s="95">
        <v>13.848252617079893</v>
      </c>
      <c r="C16" s="95">
        <v>7.2273232782369154</v>
      </c>
      <c r="D16" s="92">
        <v>1.4894022038567498</v>
      </c>
      <c r="E16" s="92">
        <v>1.4894022038567498</v>
      </c>
      <c r="F16" s="92">
        <v>8.2586232782369162</v>
      </c>
      <c r="G16" s="92">
        <v>7.7295232782369157</v>
      </c>
      <c r="H16" s="92">
        <v>2.1177000000000001</v>
      </c>
      <c r="I16" s="92">
        <v>2.1177000000000001</v>
      </c>
      <c r="J16" s="92">
        <v>13.207437121212124</v>
      </c>
      <c r="K16" s="92">
        <v>10.600105303030304</v>
      </c>
      <c r="L16" s="92">
        <v>38.921415220385676</v>
      </c>
      <c r="M16" s="92">
        <v>12.1</v>
      </c>
      <c r="N16" s="96"/>
      <c r="O16" s="79"/>
      <c r="P16" s="79"/>
      <c r="Q16" s="79"/>
      <c r="R16" s="79"/>
      <c r="S16" s="79"/>
      <c r="T16" s="79"/>
      <c r="U16" s="80"/>
    </row>
    <row r="17" spans="1:21" ht="15" customHeight="1">
      <c r="A17" s="59"/>
      <c r="B17" s="81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79"/>
      <c r="O17" s="79"/>
      <c r="P17" s="79"/>
      <c r="Q17" s="79"/>
      <c r="R17" s="79"/>
      <c r="S17" s="79"/>
      <c r="T17" s="79"/>
      <c r="U17" s="80"/>
    </row>
    <row r="19" spans="1:21">
      <c r="L19" s="88"/>
      <c r="M19" s="88"/>
    </row>
    <row r="27" spans="1:21">
      <c r="A27" s="59"/>
      <c r="B27" s="83"/>
      <c r="C27" s="83"/>
      <c r="D27" s="83"/>
      <c r="E27" s="83"/>
      <c r="F27" s="83"/>
      <c r="G27" s="83"/>
      <c r="H27" s="83"/>
      <c r="I27" s="83"/>
      <c r="L27" s="83"/>
      <c r="M27" s="83"/>
    </row>
    <row r="28" spans="1:21">
      <c r="A28" s="84"/>
      <c r="B28" s="72"/>
      <c r="C28" s="72"/>
      <c r="D28" s="71"/>
      <c r="E28" s="71"/>
      <c r="F28" s="71"/>
      <c r="G28" s="71"/>
      <c r="H28" s="71"/>
      <c r="I28" s="72"/>
      <c r="K28" s="84"/>
      <c r="L28" s="72"/>
      <c r="M28" s="72"/>
    </row>
    <row r="67" spans="1:13">
      <c r="A67" s="59"/>
      <c r="B67" s="83"/>
      <c r="C67" s="83"/>
      <c r="D67" s="83"/>
      <c r="E67" s="83"/>
      <c r="F67" s="83"/>
      <c r="G67" s="83"/>
      <c r="H67" s="83"/>
      <c r="I67" s="83"/>
      <c r="L67" s="83"/>
      <c r="M67" s="83"/>
    </row>
    <row r="68" spans="1:13">
      <c r="A68" s="84"/>
      <c r="B68" s="72"/>
      <c r="C68" s="72"/>
      <c r="D68" s="72"/>
      <c r="E68" s="71"/>
      <c r="F68" s="71"/>
      <c r="G68" s="71"/>
      <c r="H68" s="71"/>
      <c r="I68" s="72"/>
      <c r="K68" s="84"/>
      <c r="L68" s="85"/>
      <c r="M68" s="85"/>
    </row>
    <row r="106" spans="1:13">
      <c r="A106" s="59"/>
      <c r="B106" s="83"/>
      <c r="C106" s="83"/>
      <c r="D106" s="83"/>
      <c r="E106" s="83"/>
      <c r="F106" s="83"/>
      <c r="G106" s="83"/>
      <c r="H106" s="83"/>
      <c r="I106" s="83"/>
      <c r="L106" s="83"/>
      <c r="M106" s="83"/>
    </row>
    <row r="107" spans="1:13">
      <c r="A107" s="84"/>
      <c r="B107" s="72"/>
      <c r="C107" s="72"/>
      <c r="D107" s="72"/>
      <c r="E107" s="71"/>
      <c r="F107" s="71"/>
      <c r="G107" s="71"/>
      <c r="H107" s="71"/>
      <c r="I107" s="72"/>
      <c r="K107" s="84"/>
      <c r="L107" s="72"/>
      <c r="M107" s="72"/>
    </row>
    <row r="144" spans="1:13">
      <c r="A144" s="59"/>
      <c r="B144" s="83"/>
      <c r="C144" s="83"/>
      <c r="D144" s="83"/>
      <c r="E144" s="83"/>
      <c r="F144" s="83"/>
      <c r="G144" s="83"/>
      <c r="H144" s="83"/>
      <c r="I144" s="83"/>
      <c r="L144" s="83"/>
      <c r="M144" s="83"/>
    </row>
    <row r="145" spans="1:13">
      <c r="A145" s="84"/>
      <c r="B145" s="72"/>
      <c r="C145" s="72"/>
      <c r="D145" s="72"/>
      <c r="E145" s="71"/>
      <c r="F145" s="71"/>
      <c r="G145" s="71"/>
      <c r="H145" s="71"/>
      <c r="I145" s="72"/>
      <c r="K145" s="84"/>
      <c r="L145" s="71"/>
      <c r="M145" s="72"/>
    </row>
    <row r="181" spans="1:13">
      <c r="A181" s="59"/>
      <c r="B181" s="83"/>
      <c r="C181" s="83"/>
      <c r="D181" s="83"/>
      <c r="E181" s="83"/>
      <c r="F181" s="83"/>
      <c r="G181" s="83"/>
      <c r="H181" s="83"/>
      <c r="I181" s="83"/>
      <c r="L181" s="83"/>
      <c r="M181" s="83"/>
    </row>
    <row r="182" spans="1:13">
      <c r="A182" s="84"/>
      <c r="B182" s="72"/>
      <c r="C182" s="71"/>
      <c r="D182" s="71"/>
      <c r="E182" s="71"/>
      <c r="F182" s="71"/>
      <c r="G182" s="71"/>
      <c r="H182" s="71"/>
      <c r="I182" s="71"/>
    </row>
    <row r="226" spans="2:13">
      <c r="B226" s="59"/>
      <c r="C226" s="83"/>
      <c r="D226" s="83"/>
      <c r="E226" s="83"/>
      <c r="F226" s="83"/>
      <c r="G226" s="83"/>
      <c r="H226" s="83"/>
      <c r="I226" s="83"/>
      <c r="J226" s="59"/>
      <c r="M226" s="83"/>
    </row>
  </sheetData>
  <mergeCells count="7">
    <mergeCell ref="L6:M6"/>
    <mergeCell ref="B3:K3"/>
    <mergeCell ref="D6:E6"/>
    <mergeCell ref="B6:C6"/>
    <mergeCell ref="F6:G6"/>
    <mergeCell ref="H6:I6"/>
    <mergeCell ref="J6:K6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1"/>
  <dimension ref="A1:AM15"/>
  <sheetViews>
    <sheetView showGridLines="0" workbookViewId="0">
      <selection activeCell="I1" sqref="I1"/>
    </sheetView>
  </sheetViews>
  <sheetFormatPr defaultRowHeight="12.75"/>
  <cols>
    <col min="1" max="1" width="25.7109375" style="2" customWidth="1"/>
    <col min="2" max="7" width="12.7109375" style="2" customWidth="1"/>
    <col min="8" max="39" width="9.140625" style="2"/>
    <col min="40" max="257" width="9.140625" style="6"/>
    <col min="258" max="258" width="17.7109375" style="6" customWidth="1"/>
    <col min="259" max="513" width="9.140625" style="6"/>
    <col min="514" max="514" width="17.7109375" style="6" customWidth="1"/>
    <col min="515" max="769" width="9.140625" style="6"/>
    <col min="770" max="770" width="17.7109375" style="6" customWidth="1"/>
    <col min="771" max="1025" width="9.140625" style="6"/>
    <col min="1026" max="1026" width="17.7109375" style="6" customWidth="1"/>
    <col min="1027" max="1281" width="9.140625" style="6"/>
    <col min="1282" max="1282" width="17.7109375" style="6" customWidth="1"/>
    <col min="1283" max="1537" width="9.140625" style="6"/>
    <col min="1538" max="1538" width="17.7109375" style="6" customWidth="1"/>
    <col min="1539" max="1793" width="9.140625" style="6"/>
    <col min="1794" max="1794" width="17.7109375" style="6" customWidth="1"/>
    <col min="1795" max="2049" width="9.140625" style="6"/>
    <col min="2050" max="2050" width="17.7109375" style="6" customWidth="1"/>
    <col min="2051" max="2305" width="9.140625" style="6"/>
    <col min="2306" max="2306" width="17.7109375" style="6" customWidth="1"/>
    <col min="2307" max="2561" width="9.140625" style="6"/>
    <col min="2562" max="2562" width="17.7109375" style="6" customWidth="1"/>
    <col min="2563" max="2817" width="9.140625" style="6"/>
    <col min="2818" max="2818" width="17.7109375" style="6" customWidth="1"/>
    <col min="2819" max="3073" width="9.140625" style="6"/>
    <col min="3074" max="3074" width="17.7109375" style="6" customWidth="1"/>
    <col min="3075" max="3329" width="9.140625" style="6"/>
    <col min="3330" max="3330" width="17.7109375" style="6" customWidth="1"/>
    <col min="3331" max="3585" width="9.140625" style="6"/>
    <col min="3586" max="3586" width="17.7109375" style="6" customWidth="1"/>
    <col min="3587" max="3841" width="9.140625" style="6"/>
    <col min="3842" max="3842" width="17.7109375" style="6" customWidth="1"/>
    <col min="3843" max="4097" width="9.140625" style="6"/>
    <col min="4098" max="4098" width="17.7109375" style="6" customWidth="1"/>
    <col min="4099" max="4353" width="9.140625" style="6"/>
    <col min="4354" max="4354" width="17.7109375" style="6" customWidth="1"/>
    <col min="4355" max="4609" width="9.140625" style="6"/>
    <col min="4610" max="4610" width="17.7109375" style="6" customWidth="1"/>
    <col min="4611" max="4865" width="9.140625" style="6"/>
    <col min="4866" max="4866" width="17.7109375" style="6" customWidth="1"/>
    <col min="4867" max="5121" width="9.140625" style="6"/>
    <col min="5122" max="5122" width="17.7109375" style="6" customWidth="1"/>
    <col min="5123" max="5377" width="9.140625" style="6"/>
    <col min="5378" max="5378" width="17.7109375" style="6" customWidth="1"/>
    <col min="5379" max="5633" width="9.140625" style="6"/>
    <col min="5634" max="5634" width="17.7109375" style="6" customWidth="1"/>
    <col min="5635" max="5889" width="9.140625" style="6"/>
    <col min="5890" max="5890" width="17.7109375" style="6" customWidth="1"/>
    <col min="5891" max="6145" width="9.140625" style="6"/>
    <col min="6146" max="6146" width="17.7109375" style="6" customWidth="1"/>
    <col min="6147" max="6401" width="9.140625" style="6"/>
    <col min="6402" max="6402" width="17.7109375" style="6" customWidth="1"/>
    <col min="6403" max="6657" width="9.140625" style="6"/>
    <col min="6658" max="6658" width="17.7109375" style="6" customWidth="1"/>
    <col min="6659" max="6913" width="9.140625" style="6"/>
    <col min="6914" max="6914" width="17.7109375" style="6" customWidth="1"/>
    <col min="6915" max="7169" width="9.140625" style="6"/>
    <col min="7170" max="7170" width="17.7109375" style="6" customWidth="1"/>
    <col min="7171" max="7425" width="9.140625" style="6"/>
    <col min="7426" max="7426" width="17.7109375" style="6" customWidth="1"/>
    <col min="7427" max="7681" width="9.140625" style="6"/>
    <col min="7682" max="7682" width="17.7109375" style="6" customWidth="1"/>
    <col min="7683" max="7937" width="9.140625" style="6"/>
    <col min="7938" max="7938" width="17.7109375" style="6" customWidth="1"/>
    <col min="7939" max="8193" width="9.140625" style="6"/>
    <col min="8194" max="8194" width="17.7109375" style="6" customWidth="1"/>
    <col min="8195" max="8449" width="9.140625" style="6"/>
    <col min="8450" max="8450" width="17.7109375" style="6" customWidth="1"/>
    <col min="8451" max="8705" width="9.140625" style="6"/>
    <col min="8706" max="8706" width="17.7109375" style="6" customWidth="1"/>
    <col min="8707" max="8961" width="9.140625" style="6"/>
    <col min="8962" max="8962" width="17.7109375" style="6" customWidth="1"/>
    <col min="8963" max="9217" width="9.140625" style="6"/>
    <col min="9218" max="9218" width="17.7109375" style="6" customWidth="1"/>
    <col min="9219" max="9473" width="9.140625" style="6"/>
    <col min="9474" max="9474" width="17.7109375" style="6" customWidth="1"/>
    <col min="9475" max="9729" width="9.140625" style="6"/>
    <col min="9730" max="9730" width="17.7109375" style="6" customWidth="1"/>
    <col min="9731" max="9985" width="9.140625" style="6"/>
    <col min="9986" max="9986" width="17.7109375" style="6" customWidth="1"/>
    <col min="9987" max="10241" width="9.140625" style="6"/>
    <col min="10242" max="10242" width="17.7109375" style="6" customWidth="1"/>
    <col min="10243" max="10497" width="9.140625" style="6"/>
    <col min="10498" max="10498" width="17.7109375" style="6" customWidth="1"/>
    <col min="10499" max="10753" width="9.140625" style="6"/>
    <col min="10754" max="10754" width="17.7109375" style="6" customWidth="1"/>
    <col min="10755" max="11009" width="9.140625" style="6"/>
    <col min="11010" max="11010" width="17.7109375" style="6" customWidth="1"/>
    <col min="11011" max="11265" width="9.140625" style="6"/>
    <col min="11266" max="11266" width="17.7109375" style="6" customWidth="1"/>
    <col min="11267" max="11521" width="9.140625" style="6"/>
    <col min="11522" max="11522" width="17.7109375" style="6" customWidth="1"/>
    <col min="11523" max="11777" width="9.140625" style="6"/>
    <col min="11778" max="11778" width="17.7109375" style="6" customWidth="1"/>
    <col min="11779" max="12033" width="9.140625" style="6"/>
    <col min="12034" max="12034" width="17.7109375" style="6" customWidth="1"/>
    <col min="12035" max="12289" width="9.140625" style="6"/>
    <col min="12290" max="12290" width="17.7109375" style="6" customWidth="1"/>
    <col min="12291" max="12545" width="9.140625" style="6"/>
    <col min="12546" max="12546" width="17.7109375" style="6" customWidth="1"/>
    <col min="12547" max="12801" width="9.140625" style="6"/>
    <col min="12802" max="12802" width="17.7109375" style="6" customWidth="1"/>
    <col min="12803" max="13057" width="9.140625" style="6"/>
    <col min="13058" max="13058" width="17.7109375" style="6" customWidth="1"/>
    <col min="13059" max="13313" width="9.140625" style="6"/>
    <col min="13314" max="13314" width="17.7109375" style="6" customWidth="1"/>
    <col min="13315" max="13569" width="9.140625" style="6"/>
    <col min="13570" max="13570" width="17.7109375" style="6" customWidth="1"/>
    <col min="13571" max="13825" width="9.140625" style="6"/>
    <col min="13826" max="13826" width="17.7109375" style="6" customWidth="1"/>
    <col min="13827" max="14081" width="9.140625" style="6"/>
    <col min="14082" max="14082" width="17.7109375" style="6" customWidth="1"/>
    <col min="14083" max="14337" width="9.140625" style="6"/>
    <col min="14338" max="14338" width="17.7109375" style="6" customWidth="1"/>
    <col min="14339" max="14593" width="9.140625" style="6"/>
    <col min="14594" max="14594" width="17.7109375" style="6" customWidth="1"/>
    <col min="14595" max="14849" width="9.140625" style="6"/>
    <col min="14850" max="14850" width="17.7109375" style="6" customWidth="1"/>
    <col min="14851" max="15105" width="9.140625" style="6"/>
    <col min="15106" max="15106" width="17.7109375" style="6" customWidth="1"/>
    <col min="15107" max="15361" width="9.140625" style="6"/>
    <col min="15362" max="15362" width="17.7109375" style="6" customWidth="1"/>
    <col min="15363" max="15617" width="9.140625" style="6"/>
    <col min="15618" max="15618" width="17.7109375" style="6" customWidth="1"/>
    <col min="15619" max="15873" width="9.140625" style="6"/>
    <col min="15874" max="15874" width="17.7109375" style="6" customWidth="1"/>
    <col min="15875" max="16129" width="9.140625" style="6"/>
    <col min="16130" max="16130" width="17.7109375" style="6" customWidth="1"/>
    <col min="16131" max="16384" width="9.140625" style="6"/>
  </cols>
  <sheetData>
    <row r="1" spans="1:39" s="11" customFormat="1" ht="15" customHeight="1">
      <c r="A1" s="34" t="s">
        <v>69</v>
      </c>
      <c r="B1" s="8"/>
      <c r="C1" s="8"/>
      <c r="D1" s="8"/>
      <c r="E1" s="8"/>
      <c r="F1" s="8"/>
      <c r="G1" s="8"/>
      <c r="H1" s="8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11" customFormat="1" ht="15" customHeight="1">
      <c r="A2" s="16"/>
      <c r="B2" s="15"/>
      <c r="C2" s="15"/>
      <c r="D2" s="15"/>
      <c r="E2" s="15"/>
      <c r="F2" s="15"/>
      <c r="G2" s="15"/>
      <c r="H2" s="1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s="11" customFormat="1" ht="15" customHeight="1">
      <c r="A3" s="16"/>
      <c r="B3" s="206" t="s">
        <v>46</v>
      </c>
      <c r="C3" s="206"/>
      <c r="D3" s="206"/>
      <c r="E3" s="206"/>
      <c r="F3" s="206"/>
      <c r="G3" s="15"/>
      <c r="H3" s="15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11" customFormat="1" ht="6" customHeight="1">
      <c r="A4" s="16"/>
      <c r="B4" s="15"/>
      <c r="C4" s="15"/>
      <c r="D4" s="15"/>
      <c r="E4" s="15"/>
      <c r="F4" s="15"/>
      <c r="G4" s="15"/>
      <c r="H4" s="15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36" customHeight="1" thickBot="1">
      <c r="A5" s="98" t="s">
        <v>62</v>
      </c>
      <c r="B5" s="3" t="s">
        <v>15</v>
      </c>
      <c r="C5" s="3" t="s">
        <v>16</v>
      </c>
      <c r="D5" s="3" t="s">
        <v>17</v>
      </c>
      <c r="E5" s="3" t="s">
        <v>71</v>
      </c>
      <c r="F5" s="3" t="s">
        <v>18</v>
      </c>
      <c r="G5" s="3" t="s">
        <v>53</v>
      </c>
      <c r="AM5" s="6"/>
    </row>
    <row r="6" spans="1:39" s="13" customFormat="1" ht="3.75" customHeight="1" thickTop="1">
      <c r="A6" s="99"/>
      <c r="B6" s="12"/>
      <c r="C6" s="12"/>
      <c r="D6" s="12"/>
      <c r="E6" s="12"/>
      <c r="F6" s="12"/>
      <c r="G6" s="12"/>
    </row>
    <row r="7" spans="1:39">
      <c r="A7" s="100" t="s">
        <v>35</v>
      </c>
      <c r="B7" s="4">
        <v>20.846476700661164</v>
      </c>
      <c r="C7" s="4" t="s">
        <v>43</v>
      </c>
      <c r="D7" s="4">
        <v>141.22729333051242</v>
      </c>
      <c r="E7" s="4">
        <v>0.67766400000000004</v>
      </c>
      <c r="F7" s="4">
        <v>0.75192590849063357</v>
      </c>
      <c r="G7" s="90">
        <v>163.50335993966416</v>
      </c>
      <c r="AM7" s="6"/>
    </row>
    <row r="8" spans="1:39">
      <c r="A8" s="100" t="s">
        <v>36</v>
      </c>
      <c r="B8" s="4">
        <v>2.1500000000000002E-2</v>
      </c>
      <c r="C8" s="4">
        <v>0.78610648319559251</v>
      </c>
      <c r="D8" s="4" t="s">
        <v>43</v>
      </c>
      <c r="E8" s="4" t="s">
        <v>43</v>
      </c>
      <c r="F8" s="4" t="s">
        <v>51</v>
      </c>
      <c r="G8" s="90">
        <v>0.81500309273260629</v>
      </c>
      <c r="AM8" s="6"/>
    </row>
    <row r="9" spans="1:39">
      <c r="A9" s="100" t="s">
        <v>37</v>
      </c>
      <c r="B9" s="4" t="s">
        <v>51</v>
      </c>
      <c r="C9" s="4">
        <v>0.78610648319559251</v>
      </c>
      <c r="D9" s="4">
        <v>0.1015872</v>
      </c>
      <c r="E9" s="4" t="s">
        <v>43</v>
      </c>
      <c r="F9" s="4">
        <v>3.8278080261707988E-2</v>
      </c>
      <c r="G9" s="90">
        <v>0.92957176345730053</v>
      </c>
      <c r="AM9" s="6"/>
    </row>
    <row r="10" spans="1:39">
      <c r="A10" s="100" t="s">
        <v>21</v>
      </c>
      <c r="B10" s="4">
        <v>0.17681121212121217</v>
      </c>
      <c r="C10" s="4">
        <v>0.39305324159779625</v>
      </c>
      <c r="D10" s="4">
        <v>7.4260709090909108E-2</v>
      </c>
      <c r="E10" s="4" t="s">
        <v>43</v>
      </c>
      <c r="F10" s="4">
        <v>4.2776752033057863E-2</v>
      </c>
      <c r="G10" s="90">
        <v>0.68690191484297547</v>
      </c>
      <c r="AM10" s="6"/>
    </row>
    <row r="11" spans="1:39">
      <c r="A11" s="100" t="s">
        <v>28</v>
      </c>
      <c r="B11" s="4">
        <v>0.37308787878787891</v>
      </c>
      <c r="C11" s="4" t="s">
        <v>43</v>
      </c>
      <c r="D11" s="4">
        <v>1.1192636363636368E-2</v>
      </c>
      <c r="E11" s="4" t="s">
        <v>43</v>
      </c>
      <c r="F11" s="4" t="s">
        <v>43</v>
      </c>
      <c r="G11" s="90">
        <v>0.38428051515151529</v>
      </c>
      <c r="AM11" s="6"/>
    </row>
    <row r="12" spans="1:39">
      <c r="A12" s="100" t="s">
        <v>38</v>
      </c>
      <c r="B12" s="4">
        <v>1.52E-2</v>
      </c>
      <c r="C12" s="4" t="s">
        <v>43</v>
      </c>
      <c r="D12" s="4" t="s">
        <v>43</v>
      </c>
      <c r="E12" s="4" t="s">
        <v>43</v>
      </c>
      <c r="F12" s="4" t="s">
        <v>51</v>
      </c>
      <c r="G12" s="90">
        <v>2.2530608000000001E-2</v>
      </c>
      <c r="AM12" s="6"/>
    </row>
    <row r="13" spans="1:39" s="2" customFormat="1" ht="3.75" customHeight="1">
      <c r="A13" s="101"/>
      <c r="B13" s="35"/>
      <c r="C13" s="35"/>
      <c r="D13" s="35"/>
      <c r="E13" s="35"/>
      <c r="F13" s="35"/>
      <c r="G13" s="35"/>
    </row>
    <row r="14" spans="1:39">
      <c r="A14" s="58" t="s">
        <v>14</v>
      </c>
      <c r="B14" s="5">
        <v>21.436675791570252</v>
      </c>
      <c r="C14" s="5">
        <v>1.9652662079889813</v>
      </c>
      <c r="D14" s="5">
        <v>141.41433387596697</v>
      </c>
      <c r="E14" s="5">
        <v>0.67766400000000004</v>
      </c>
      <c r="F14" s="5">
        <v>0.84770795832241319</v>
      </c>
      <c r="G14" s="5">
        <v>166.34164783384855</v>
      </c>
      <c r="J14" s="97"/>
      <c r="K14" s="97"/>
      <c r="AM14" s="6"/>
    </row>
    <row r="15" spans="1:39">
      <c r="A15" s="6"/>
      <c r="B15" s="7"/>
      <c r="C15" s="7"/>
      <c r="D15" s="7"/>
      <c r="E15" s="7"/>
      <c r="F15" s="7"/>
      <c r="G15" s="7"/>
      <c r="J15" s="97"/>
      <c r="K15" s="97"/>
      <c r="AM15" s="6"/>
    </row>
  </sheetData>
  <mergeCells count="1">
    <mergeCell ref="B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2"/>
  <dimension ref="A1:AM16"/>
  <sheetViews>
    <sheetView showGridLines="0" workbookViewId="0">
      <selection activeCell="I1" sqref="I1"/>
    </sheetView>
  </sheetViews>
  <sheetFormatPr defaultRowHeight="12.75"/>
  <cols>
    <col min="1" max="1" width="25.7109375" style="2" customWidth="1"/>
    <col min="2" max="7" width="12.7109375" style="2" customWidth="1"/>
    <col min="8" max="39" width="9.140625" style="2"/>
    <col min="40" max="16384" width="9.140625" style="6"/>
  </cols>
  <sheetData>
    <row r="1" spans="1:39" s="11" customFormat="1" ht="15" customHeight="1">
      <c r="A1" s="34" t="s">
        <v>70</v>
      </c>
      <c r="B1" s="8"/>
      <c r="C1" s="8"/>
      <c r="D1" s="8"/>
      <c r="E1" s="8"/>
      <c r="F1" s="8"/>
      <c r="G1" s="8"/>
      <c r="H1" s="8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11" customFormat="1" ht="15" customHeight="1">
      <c r="A2" s="9"/>
      <c r="B2" s="9"/>
      <c r="C2" s="9"/>
      <c r="D2" s="9"/>
      <c r="E2" s="9"/>
      <c r="F2" s="9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9" s="11" customFormat="1" ht="15" customHeight="1">
      <c r="A3" s="9"/>
      <c r="B3" s="207" t="s">
        <v>46</v>
      </c>
      <c r="C3" s="207"/>
      <c r="D3" s="207"/>
      <c r="E3" s="207"/>
      <c r="F3" s="207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9" s="11" customFormat="1" ht="6" customHeight="1">
      <c r="A4" s="9"/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9" ht="36" customHeight="1" thickBot="1">
      <c r="A5" s="18" t="s">
        <v>62</v>
      </c>
      <c r="B5" s="3" t="s">
        <v>15</v>
      </c>
      <c r="C5" s="3" t="s">
        <v>16</v>
      </c>
      <c r="D5" s="3" t="s">
        <v>17</v>
      </c>
      <c r="E5" s="3" t="s">
        <v>71</v>
      </c>
      <c r="F5" s="3" t="s">
        <v>18</v>
      </c>
      <c r="G5" s="3" t="s">
        <v>48</v>
      </c>
      <c r="AM5" s="6"/>
    </row>
    <row r="6" spans="1:39" s="13" customFormat="1" ht="3.75" customHeight="1" thickTop="1">
      <c r="A6" s="12"/>
      <c r="B6" s="12"/>
      <c r="C6" s="12"/>
      <c r="D6" s="12"/>
      <c r="E6" s="12"/>
      <c r="F6" s="12"/>
      <c r="G6" s="12"/>
    </row>
    <row r="7" spans="1:39">
      <c r="A7" s="17" t="s">
        <v>35</v>
      </c>
      <c r="B7" s="150">
        <v>13.254023792862142</v>
      </c>
      <c r="C7" s="150" t="s">
        <v>43</v>
      </c>
      <c r="D7" s="150">
        <v>5</v>
      </c>
      <c r="E7" s="150">
        <v>5</v>
      </c>
      <c r="F7" s="150">
        <v>15.063505948215536</v>
      </c>
      <c r="G7" s="190">
        <v>38.317529741077678</v>
      </c>
      <c r="AM7" s="6"/>
    </row>
    <row r="8" spans="1:39">
      <c r="A8" s="17" t="s">
        <v>36</v>
      </c>
      <c r="B8" s="150">
        <v>4</v>
      </c>
      <c r="C8" s="150">
        <v>2</v>
      </c>
      <c r="D8" s="150" t="s">
        <v>43</v>
      </c>
      <c r="E8" s="150" t="s">
        <v>43</v>
      </c>
      <c r="F8" s="150">
        <v>5</v>
      </c>
      <c r="G8" s="190">
        <v>11</v>
      </c>
      <c r="AM8" s="6"/>
    </row>
    <row r="9" spans="1:39">
      <c r="A9" s="17" t="s">
        <v>37</v>
      </c>
      <c r="B9" s="150">
        <v>2</v>
      </c>
      <c r="C9" s="150">
        <v>2</v>
      </c>
      <c r="D9" s="150">
        <v>2</v>
      </c>
      <c r="E9" s="150" t="s">
        <v>43</v>
      </c>
      <c r="F9" s="150">
        <v>3</v>
      </c>
      <c r="G9" s="190">
        <v>9</v>
      </c>
      <c r="AM9" s="6"/>
    </row>
    <row r="10" spans="1:39">
      <c r="A10" s="17" t="s">
        <v>21</v>
      </c>
      <c r="B10" s="150">
        <v>1</v>
      </c>
      <c r="C10" s="150">
        <v>1</v>
      </c>
      <c r="D10" s="150">
        <v>1</v>
      </c>
      <c r="E10" s="150" t="s">
        <v>43</v>
      </c>
      <c r="F10" s="150">
        <v>1</v>
      </c>
      <c r="G10" s="190">
        <v>4</v>
      </c>
      <c r="AM10" s="6"/>
    </row>
    <row r="11" spans="1:39">
      <c r="A11" s="17" t="s">
        <v>28</v>
      </c>
      <c r="B11" s="150">
        <v>1</v>
      </c>
      <c r="C11" s="150" t="s">
        <v>43</v>
      </c>
      <c r="D11" s="150">
        <v>1</v>
      </c>
      <c r="E11" s="150" t="s">
        <v>43</v>
      </c>
      <c r="F11" s="150" t="s">
        <v>43</v>
      </c>
      <c r="G11" s="190">
        <v>2</v>
      </c>
      <c r="AM11" s="6"/>
    </row>
    <row r="12" spans="1:39">
      <c r="A12" s="17" t="s">
        <v>38</v>
      </c>
      <c r="B12" s="150">
        <v>3</v>
      </c>
      <c r="C12" s="150" t="s">
        <v>43</v>
      </c>
      <c r="D12" s="150" t="s">
        <v>43</v>
      </c>
      <c r="E12" s="150" t="s">
        <v>43</v>
      </c>
      <c r="F12" s="150">
        <v>2</v>
      </c>
      <c r="G12" s="190">
        <v>5</v>
      </c>
      <c r="AM12" s="6"/>
    </row>
    <row r="13" spans="1:39" ht="3.75" customHeight="1">
      <c r="B13" s="49"/>
      <c r="C13" s="49"/>
      <c r="D13" s="49"/>
      <c r="E13" s="49"/>
      <c r="F13" s="49"/>
      <c r="G13" s="49"/>
    </row>
    <row r="14" spans="1:39">
      <c r="A14" s="151" t="s">
        <v>14</v>
      </c>
      <c r="B14" s="152">
        <v>24.254023792862142</v>
      </c>
      <c r="C14" s="152">
        <v>5</v>
      </c>
      <c r="D14" s="152">
        <v>9</v>
      </c>
      <c r="E14" s="152">
        <v>5</v>
      </c>
      <c r="F14" s="152">
        <v>26.063505948215536</v>
      </c>
      <c r="G14" s="152">
        <v>69.317529741077678</v>
      </c>
    </row>
    <row r="16" spans="1:39">
      <c r="A16" s="6"/>
    </row>
  </sheetData>
  <mergeCells count="1">
    <mergeCell ref="B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5"/>
  <dimension ref="A1:U57"/>
  <sheetViews>
    <sheetView showGridLines="0" workbookViewId="0">
      <selection activeCell="K1" sqref="K1"/>
    </sheetView>
  </sheetViews>
  <sheetFormatPr defaultRowHeight="12.75"/>
  <cols>
    <col min="1" max="1" width="34.7109375" style="102" customWidth="1"/>
    <col min="2" max="7" width="9.7109375" style="2" customWidth="1"/>
    <col min="8" max="8" width="11.7109375" style="2" customWidth="1"/>
    <col min="9" max="9" width="10.140625" style="2" customWidth="1"/>
    <col min="10" max="21" width="9.140625" style="2"/>
    <col min="22" max="239" width="9.140625" style="6"/>
    <col min="240" max="240" width="13.7109375" style="6" customWidth="1"/>
    <col min="241" max="241" width="4.140625" style="6" customWidth="1"/>
    <col min="242" max="242" width="38" style="6" customWidth="1"/>
    <col min="243" max="495" width="9.140625" style="6"/>
    <col min="496" max="496" width="13.7109375" style="6" customWidth="1"/>
    <col min="497" max="497" width="4.140625" style="6" customWidth="1"/>
    <col min="498" max="498" width="38" style="6" customWidth="1"/>
    <col min="499" max="751" width="9.140625" style="6"/>
    <col min="752" max="752" width="13.7109375" style="6" customWidth="1"/>
    <col min="753" max="753" width="4.140625" style="6" customWidth="1"/>
    <col min="754" max="754" width="38" style="6" customWidth="1"/>
    <col min="755" max="1007" width="9.140625" style="6"/>
    <col min="1008" max="1008" width="13.7109375" style="6" customWidth="1"/>
    <col min="1009" max="1009" width="4.140625" style="6" customWidth="1"/>
    <col min="1010" max="1010" width="38" style="6" customWidth="1"/>
    <col min="1011" max="1263" width="9.140625" style="6"/>
    <col min="1264" max="1264" width="13.7109375" style="6" customWidth="1"/>
    <col min="1265" max="1265" width="4.140625" style="6" customWidth="1"/>
    <col min="1266" max="1266" width="38" style="6" customWidth="1"/>
    <col min="1267" max="1519" width="9.140625" style="6"/>
    <col min="1520" max="1520" width="13.7109375" style="6" customWidth="1"/>
    <col min="1521" max="1521" width="4.140625" style="6" customWidth="1"/>
    <col min="1522" max="1522" width="38" style="6" customWidth="1"/>
    <col min="1523" max="1775" width="9.140625" style="6"/>
    <col min="1776" max="1776" width="13.7109375" style="6" customWidth="1"/>
    <col min="1777" max="1777" width="4.140625" style="6" customWidth="1"/>
    <col min="1778" max="1778" width="38" style="6" customWidth="1"/>
    <col min="1779" max="2031" width="9.140625" style="6"/>
    <col min="2032" max="2032" width="13.7109375" style="6" customWidth="1"/>
    <col min="2033" max="2033" width="4.140625" style="6" customWidth="1"/>
    <col min="2034" max="2034" width="38" style="6" customWidth="1"/>
    <col min="2035" max="2287" width="9.140625" style="6"/>
    <col min="2288" max="2288" width="13.7109375" style="6" customWidth="1"/>
    <col min="2289" max="2289" width="4.140625" style="6" customWidth="1"/>
    <col min="2290" max="2290" width="38" style="6" customWidth="1"/>
    <col min="2291" max="2543" width="9.140625" style="6"/>
    <col min="2544" max="2544" width="13.7109375" style="6" customWidth="1"/>
    <col min="2545" max="2545" width="4.140625" style="6" customWidth="1"/>
    <col min="2546" max="2546" width="38" style="6" customWidth="1"/>
    <col min="2547" max="2799" width="9.140625" style="6"/>
    <col min="2800" max="2800" width="13.7109375" style="6" customWidth="1"/>
    <col min="2801" max="2801" width="4.140625" style="6" customWidth="1"/>
    <col min="2802" max="2802" width="38" style="6" customWidth="1"/>
    <col min="2803" max="3055" width="9.140625" style="6"/>
    <col min="3056" max="3056" width="13.7109375" style="6" customWidth="1"/>
    <col min="3057" max="3057" width="4.140625" style="6" customWidth="1"/>
    <col min="3058" max="3058" width="38" style="6" customWidth="1"/>
    <col min="3059" max="3311" width="9.140625" style="6"/>
    <col min="3312" max="3312" width="13.7109375" style="6" customWidth="1"/>
    <col min="3313" max="3313" width="4.140625" style="6" customWidth="1"/>
    <col min="3314" max="3314" width="38" style="6" customWidth="1"/>
    <col min="3315" max="3567" width="9.140625" style="6"/>
    <col min="3568" max="3568" width="13.7109375" style="6" customWidth="1"/>
    <col min="3569" max="3569" width="4.140625" style="6" customWidth="1"/>
    <col min="3570" max="3570" width="38" style="6" customWidth="1"/>
    <col min="3571" max="3823" width="9.140625" style="6"/>
    <col min="3824" max="3824" width="13.7109375" style="6" customWidth="1"/>
    <col min="3825" max="3825" width="4.140625" style="6" customWidth="1"/>
    <col min="3826" max="3826" width="38" style="6" customWidth="1"/>
    <col min="3827" max="4079" width="9.140625" style="6"/>
    <col min="4080" max="4080" width="13.7109375" style="6" customWidth="1"/>
    <col min="4081" max="4081" width="4.140625" style="6" customWidth="1"/>
    <col min="4082" max="4082" width="38" style="6" customWidth="1"/>
    <col min="4083" max="4335" width="9.140625" style="6"/>
    <col min="4336" max="4336" width="13.7109375" style="6" customWidth="1"/>
    <col min="4337" max="4337" width="4.140625" style="6" customWidth="1"/>
    <col min="4338" max="4338" width="38" style="6" customWidth="1"/>
    <col min="4339" max="4591" width="9.140625" style="6"/>
    <col min="4592" max="4592" width="13.7109375" style="6" customWidth="1"/>
    <col min="4593" max="4593" width="4.140625" style="6" customWidth="1"/>
    <col min="4594" max="4594" width="38" style="6" customWidth="1"/>
    <col min="4595" max="4847" width="9.140625" style="6"/>
    <col min="4848" max="4848" width="13.7109375" style="6" customWidth="1"/>
    <col min="4849" max="4849" width="4.140625" style="6" customWidth="1"/>
    <col min="4850" max="4850" width="38" style="6" customWidth="1"/>
    <col min="4851" max="5103" width="9.140625" style="6"/>
    <col min="5104" max="5104" width="13.7109375" style="6" customWidth="1"/>
    <col min="5105" max="5105" width="4.140625" style="6" customWidth="1"/>
    <col min="5106" max="5106" width="38" style="6" customWidth="1"/>
    <col min="5107" max="5359" width="9.140625" style="6"/>
    <col min="5360" max="5360" width="13.7109375" style="6" customWidth="1"/>
    <col min="5361" max="5361" width="4.140625" style="6" customWidth="1"/>
    <col min="5362" max="5362" width="38" style="6" customWidth="1"/>
    <col min="5363" max="5615" width="9.140625" style="6"/>
    <col min="5616" max="5616" width="13.7109375" style="6" customWidth="1"/>
    <col min="5617" max="5617" width="4.140625" style="6" customWidth="1"/>
    <col min="5618" max="5618" width="38" style="6" customWidth="1"/>
    <col min="5619" max="5871" width="9.140625" style="6"/>
    <col min="5872" max="5872" width="13.7109375" style="6" customWidth="1"/>
    <col min="5873" max="5873" width="4.140625" style="6" customWidth="1"/>
    <col min="5874" max="5874" width="38" style="6" customWidth="1"/>
    <col min="5875" max="6127" width="9.140625" style="6"/>
    <col min="6128" max="6128" width="13.7109375" style="6" customWidth="1"/>
    <col min="6129" max="6129" width="4.140625" style="6" customWidth="1"/>
    <col min="6130" max="6130" width="38" style="6" customWidth="1"/>
    <col min="6131" max="6383" width="9.140625" style="6"/>
    <col min="6384" max="6384" width="13.7109375" style="6" customWidth="1"/>
    <col min="6385" max="6385" width="4.140625" style="6" customWidth="1"/>
    <col min="6386" max="6386" width="38" style="6" customWidth="1"/>
    <col min="6387" max="6639" width="9.140625" style="6"/>
    <col min="6640" max="6640" width="13.7109375" style="6" customWidth="1"/>
    <col min="6641" max="6641" width="4.140625" style="6" customWidth="1"/>
    <col min="6642" max="6642" width="38" style="6" customWidth="1"/>
    <col min="6643" max="6895" width="9.140625" style="6"/>
    <col min="6896" max="6896" width="13.7109375" style="6" customWidth="1"/>
    <col min="6897" max="6897" width="4.140625" style="6" customWidth="1"/>
    <col min="6898" max="6898" width="38" style="6" customWidth="1"/>
    <col min="6899" max="7151" width="9.140625" style="6"/>
    <col min="7152" max="7152" width="13.7109375" style="6" customWidth="1"/>
    <col min="7153" max="7153" width="4.140625" style="6" customWidth="1"/>
    <col min="7154" max="7154" width="38" style="6" customWidth="1"/>
    <col min="7155" max="7407" width="9.140625" style="6"/>
    <col min="7408" max="7408" width="13.7109375" style="6" customWidth="1"/>
    <col min="7409" max="7409" width="4.140625" style="6" customWidth="1"/>
    <col min="7410" max="7410" width="38" style="6" customWidth="1"/>
    <col min="7411" max="7663" width="9.140625" style="6"/>
    <col min="7664" max="7664" width="13.7109375" style="6" customWidth="1"/>
    <col min="7665" max="7665" width="4.140625" style="6" customWidth="1"/>
    <col min="7666" max="7666" width="38" style="6" customWidth="1"/>
    <col min="7667" max="7919" width="9.140625" style="6"/>
    <col min="7920" max="7920" width="13.7109375" style="6" customWidth="1"/>
    <col min="7921" max="7921" width="4.140625" style="6" customWidth="1"/>
    <col min="7922" max="7922" width="38" style="6" customWidth="1"/>
    <col min="7923" max="8175" width="9.140625" style="6"/>
    <col min="8176" max="8176" width="13.7109375" style="6" customWidth="1"/>
    <col min="8177" max="8177" width="4.140625" style="6" customWidth="1"/>
    <col min="8178" max="8178" width="38" style="6" customWidth="1"/>
    <col min="8179" max="8431" width="9.140625" style="6"/>
    <col min="8432" max="8432" width="13.7109375" style="6" customWidth="1"/>
    <col min="8433" max="8433" width="4.140625" style="6" customWidth="1"/>
    <col min="8434" max="8434" width="38" style="6" customWidth="1"/>
    <col min="8435" max="8687" width="9.140625" style="6"/>
    <col min="8688" max="8688" width="13.7109375" style="6" customWidth="1"/>
    <col min="8689" max="8689" width="4.140625" style="6" customWidth="1"/>
    <col min="8690" max="8690" width="38" style="6" customWidth="1"/>
    <col min="8691" max="8943" width="9.140625" style="6"/>
    <col min="8944" max="8944" width="13.7109375" style="6" customWidth="1"/>
    <col min="8945" max="8945" width="4.140625" style="6" customWidth="1"/>
    <col min="8946" max="8946" width="38" style="6" customWidth="1"/>
    <col min="8947" max="9199" width="9.140625" style="6"/>
    <col min="9200" max="9200" width="13.7109375" style="6" customWidth="1"/>
    <col min="9201" max="9201" width="4.140625" style="6" customWidth="1"/>
    <col min="9202" max="9202" width="38" style="6" customWidth="1"/>
    <col min="9203" max="9455" width="9.140625" style="6"/>
    <col min="9456" max="9456" width="13.7109375" style="6" customWidth="1"/>
    <col min="9457" max="9457" width="4.140625" style="6" customWidth="1"/>
    <col min="9458" max="9458" width="38" style="6" customWidth="1"/>
    <col min="9459" max="9711" width="9.140625" style="6"/>
    <col min="9712" max="9712" width="13.7109375" style="6" customWidth="1"/>
    <col min="9713" max="9713" width="4.140625" style="6" customWidth="1"/>
    <col min="9714" max="9714" width="38" style="6" customWidth="1"/>
    <col min="9715" max="9967" width="9.140625" style="6"/>
    <col min="9968" max="9968" width="13.7109375" style="6" customWidth="1"/>
    <col min="9969" max="9969" width="4.140625" style="6" customWidth="1"/>
    <col min="9970" max="9970" width="38" style="6" customWidth="1"/>
    <col min="9971" max="10223" width="9.140625" style="6"/>
    <col min="10224" max="10224" width="13.7109375" style="6" customWidth="1"/>
    <col min="10225" max="10225" width="4.140625" style="6" customWidth="1"/>
    <col min="10226" max="10226" width="38" style="6" customWidth="1"/>
    <col min="10227" max="10479" width="9.140625" style="6"/>
    <col min="10480" max="10480" width="13.7109375" style="6" customWidth="1"/>
    <col min="10481" max="10481" width="4.140625" style="6" customWidth="1"/>
    <col min="10482" max="10482" width="38" style="6" customWidth="1"/>
    <col min="10483" max="10735" width="9.140625" style="6"/>
    <col min="10736" max="10736" width="13.7109375" style="6" customWidth="1"/>
    <col min="10737" max="10737" width="4.140625" style="6" customWidth="1"/>
    <col min="10738" max="10738" width="38" style="6" customWidth="1"/>
    <col min="10739" max="10991" width="9.140625" style="6"/>
    <col min="10992" max="10992" width="13.7109375" style="6" customWidth="1"/>
    <col min="10993" max="10993" width="4.140625" style="6" customWidth="1"/>
    <col min="10994" max="10994" width="38" style="6" customWidth="1"/>
    <col min="10995" max="11247" width="9.140625" style="6"/>
    <col min="11248" max="11248" width="13.7109375" style="6" customWidth="1"/>
    <col min="11249" max="11249" width="4.140625" style="6" customWidth="1"/>
    <col min="11250" max="11250" width="38" style="6" customWidth="1"/>
    <col min="11251" max="11503" width="9.140625" style="6"/>
    <col min="11504" max="11504" width="13.7109375" style="6" customWidth="1"/>
    <col min="11505" max="11505" width="4.140625" style="6" customWidth="1"/>
    <col min="11506" max="11506" width="38" style="6" customWidth="1"/>
    <col min="11507" max="11759" width="9.140625" style="6"/>
    <col min="11760" max="11760" width="13.7109375" style="6" customWidth="1"/>
    <col min="11761" max="11761" width="4.140625" style="6" customWidth="1"/>
    <col min="11762" max="11762" width="38" style="6" customWidth="1"/>
    <col min="11763" max="12015" width="9.140625" style="6"/>
    <col min="12016" max="12016" width="13.7109375" style="6" customWidth="1"/>
    <col min="12017" max="12017" width="4.140625" style="6" customWidth="1"/>
    <col min="12018" max="12018" width="38" style="6" customWidth="1"/>
    <col min="12019" max="12271" width="9.140625" style="6"/>
    <col min="12272" max="12272" width="13.7109375" style="6" customWidth="1"/>
    <col min="12273" max="12273" width="4.140625" style="6" customWidth="1"/>
    <col min="12274" max="12274" width="38" style="6" customWidth="1"/>
    <col min="12275" max="12527" width="9.140625" style="6"/>
    <col min="12528" max="12528" width="13.7109375" style="6" customWidth="1"/>
    <col min="12529" max="12529" width="4.140625" style="6" customWidth="1"/>
    <col min="12530" max="12530" width="38" style="6" customWidth="1"/>
    <col min="12531" max="12783" width="9.140625" style="6"/>
    <col min="12784" max="12784" width="13.7109375" style="6" customWidth="1"/>
    <col min="12785" max="12785" width="4.140625" style="6" customWidth="1"/>
    <col min="12786" max="12786" width="38" style="6" customWidth="1"/>
    <col min="12787" max="13039" width="9.140625" style="6"/>
    <col min="13040" max="13040" width="13.7109375" style="6" customWidth="1"/>
    <col min="13041" max="13041" width="4.140625" style="6" customWidth="1"/>
    <col min="13042" max="13042" width="38" style="6" customWidth="1"/>
    <col min="13043" max="13295" width="9.140625" style="6"/>
    <col min="13296" max="13296" width="13.7109375" style="6" customWidth="1"/>
    <col min="13297" max="13297" width="4.140625" style="6" customWidth="1"/>
    <col min="13298" max="13298" width="38" style="6" customWidth="1"/>
    <col min="13299" max="13551" width="9.140625" style="6"/>
    <col min="13552" max="13552" width="13.7109375" style="6" customWidth="1"/>
    <col min="13553" max="13553" width="4.140625" style="6" customWidth="1"/>
    <col min="13554" max="13554" width="38" style="6" customWidth="1"/>
    <col min="13555" max="13807" width="9.140625" style="6"/>
    <col min="13808" max="13808" width="13.7109375" style="6" customWidth="1"/>
    <col min="13809" max="13809" width="4.140625" style="6" customWidth="1"/>
    <col min="13810" max="13810" width="38" style="6" customWidth="1"/>
    <col min="13811" max="14063" width="9.140625" style="6"/>
    <col min="14064" max="14064" width="13.7109375" style="6" customWidth="1"/>
    <col min="14065" max="14065" width="4.140625" style="6" customWidth="1"/>
    <col min="14066" max="14066" width="38" style="6" customWidth="1"/>
    <col min="14067" max="14319" width="9.140625" style="6"/>
    <col min="14320" max="14320" width="13.7109375" style="6" customWidth="1"/>
    <col min="14321" max="14321" width="4.140625" style="6" customWidth="1"/>
    <col min="14322" max="14322" width="38" style="6" customWidth="1"/>
    <col min="14323" max="14575" width="9.140625" style="6"/>
    <col min="14576" max="14576" width="13.7109375" style="6" customWidth="1"/>
    <col min="14577" max="14577" width="4.140625" style="6" customWidth="1"/>
    <col min="14578" max="14578" width="38" style="6" customWidth="1"/>
    <col min="14579" max="14831" width="9.140625" style="6"/>
    <col min="14832" max="14832" width="13.7109375" style="6" customWidth="1"/>
    <col min="14833" max="14833" width="4.140625" style="6" customWidth="1"/>
    <col min="14834" max="14834" width="38" style="6" customWidth="1"/>
    <col min="14835" max="15087" width="9.140625" style="6"/>
    <col min="15088" max="15088" width="13.7109375" style="6" customWidth="1"/>
    <col min="15089" max="15089" width="4.140625" style="6" customWidth="1"/>
    <col min="15090" max="15090" width="38" style="6" customWidth="1"/>
    <col min="15091" max="15343" width="9.140625" style="6"/>
    <col min="15344" max="15344" width="13.7109375" style="6" customWidth="1"/>
    <col min="15345" max="15345" width="4.140625" style="6" customWidth="1"/>
    <col min="15346" max="15346" width="38" style="6" customWidth="1"/>
    <col min="15347" max="15599" width="9.140625" style="6"/>
    <col min="15600" max="15600" width="13.7109375" style="6" customWidth="1"/>
    <col min="15601" max="15601" width="4.140625" style="6" customWidth="1"/>
    <col min="15602" max="15602" width="38" style="6" customWidth="1"/>
    <col min="15603" max="15855" width="9.140625" style="6"/>
    <col min="15856" max="15856" width="13.7109375" style="6" customWidth="1"/>
    <col min="15857" max="15857" width="4.140625" style="6" customWidth="1"/>
    <col min="15858" max="15858" width="38" style="6" customWidth="1"/>
    <col min="15859" max="16111" width="9.140625" style="6"/>
    <col min="16112" max="16112" width="13.7109375" style="6" customWidth="1"/>
    <col min="16113" max="16113" width="4.140625" style="6" customWidth="1"/>
    <col min="16114" max="16114" width="38" style="6" customWidth="1"/>
    <col min="16115" max="16384" width="9.140625" style="6"/>
  </cols>
  <sheetData>
    <row r="1" spans="1:21" s="120" customFormat="1" ht="15" customHeight="1">
      <c r="A1" s="114" t="s">
        <v>72</v>
      </c>
      <c r="B1" s="8"/>
      <c r="C1" s="8"/>
      <c r="D1" s="8"/>
      <c r="E1" s="8"/>
      <c r="F1" s="8"/>
      <c r="G1" s="8"/>
      <c r="H1" s="8"/>
      <c r="I1" s="8"/>
      <c r="J1" s="8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s="120" customFormat="1" ht="15" customHeight="1">
      <c r="A2" s="16"/>
      <c r="B2" s="9"/>
      <c r="C2" s="9"/>
      <c r="D2" s="9"/>
      <c r="E2" s="9"/>
      <c r="F2" s="9"/>
      <c r="G2" s="9"/>
      <c r="H2" s="9"/>
      <c r="I2" s="9"/>
      <c r="J2" s="9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s="11" customFormat="1" ht="15" customHeight="1">
      <c r="A3" s="16"/>
      <c r="B3" s="200" t="s">
        <v>62</v>
      </c>
      <c r="C3" s="200"/>
      <c r="D3" s="200"/>
      <c r="E3" s="200"/>
      <c r="F3" s="200"/>
      <c r="G3" s="200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11" customFormat="1" ht="6" customHeight="1">
      <c r="A4" s="16"/>
      <c r="B4" s="16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31.5" customHeight="1">
      <c r="A5" s="119" t="s">
        <v>54</v>
      </c>
      <c r="B5" s="111" t="s">
        <v>35</v>
      </c>
      <c r="C5" s="112" t="s">
        <v>36</v>
      </c>
      <c r="D5" s="112" t="s">
        <v>37</v>
      </c>
      <c r="E5" s="112" t="s">
        <v>21</v>
      </c>
      <c r="F5" s="112" t="s">
        <v>28</v>
      </c>
      <c r="G5" s="112" t="s">
        <v>38</v>
      </c>
      <c r="H5" s="112" t="s">
        <v>63</v>
      </c>
      <c r="T5" s="6"/>
      <c r="U5" s="6"/>
    </row>
    <row r="6" spans="1:21" s="13" customFormat="1" ht="6" customHeight="1">
      <c r="A6" s="54"/>
      <c r="B6" s="12"/>
      <c r="C6" s="12"/>
      <c r="D6" s="12"/>
      <c r="E6" s="12"/>
      <c r="F6" s="12"/>
      <c r="G6" s="12"/>
      <c r="H6" s="12"/>
    </row>
    <row r="7" spans="1:21" s="13" customFormat="1" ht="19.5" customHeight="1">
      <c r="A7" s="198" t="s">
        <v>15</v>
      </c>
      <c r="B7" s="12"/>
      <c r="C7" s="12"/>
      <c r="D7" s="12"/>
      <c r="E7" s="12"/>
      <c r="F7" s="12"/>
      <c r="G7" s="12"/>
      <c r="H7" s="12"/>
    </row>
    <row r="8" spans="1:21" s="2" customFormat="1" ht="3.75" customHeight="1">
      <c r="A8" s="56"/>
      <c r="B8" s="104"/>
      <c r="C8" s="104"/>
      <c r="D8" s="104"/>
      <c r="E8" s="104"/>
      <c r="F8" s="104"/>
      <c r="G8" s="104"/>
      <c r="H8" s="104"/>
    </row>
    <row r="9" spans="1:21" ht="12.75" customHeight="1">
      <c r="A9" s="109" t="s">
        <v>0</v>
      </c>
      <c r="B9" s="4" t="s">
        <v>43</v>
      </c>
      <c r="C9" s="4" t="s">
        <v>43</v>
      </c>
      <c r="D9" s="4" t="s">
        <v>43</v>
      </c>
      <c r="E9" s="4">
        <v>3.244242424242425</v>
      </c>
      <c r="F9" s="4">
        <v>1.4923515151515157</v>
      </c>
      <c r="G9" s="4" t="s">
        <v>43</v>
      </c>
      <c r="H9" s="90">
        <v>4.7365939393939405</v>
      </c>
      <c r="T9" s="6"/>
      <c r="U9" s="6"/>
    </row>
    <row r="10" spans="1:21" ht="12.75" customHeight="1">
      <c r="A10" s="109" t="s">
        <v>10</v>
      </c>
      <c r="B10" s="4" t="s">
        <v>43</v>
      </c>
      <c r="C10" s="4">
        <v>1.2E-2</v>
      </c>
      <c r="D10" s="4" t="s">
        <v>43</v>
      </c>
      <c r="E10" s="4" t="s">
        <v>43</v>
      </c>
      <c r="F10" s="4" t="s">
        <v>43</v>
      </c>
      <c r="G10" s="4" t="s">
        <v>43</v>
      </c>
      <c r="H10" s="90">
        <v>1.2E-2</v>
      </c>
      <c r="T10" s="6"/>
      <c r="U10" s="6"/>
    </row>
    <row r="11" spans="1:21" ht="12.75" customHeight="1">
      <c r="A11" s="109" t="s">
        <v>22</v>
      </c>
      <c r="B11" s="4">
        <v>2.0777000000000001</v>
      </c>
      <c r="C11" s="4">
        <v>1.9E-2</v>
      </c>
      <c r="D11" s="4" t="s">
        <v>51</v>
      </c>
      <c r="E11" s="4" t="s">
        <v>43</v>
      </c>
      <c r="F11" s="4" t="s">
        <v>43</v>
      </c>
      <c r="G11" s="4">
        <v>3.04E-2</v>
      </c>
      <c r="H11" s="90">
        <v>2.1342999999999996</v>
      </c>
      <c r="T11" s="6"/>
      <c r="U11" s="6"/>
    </row>
    <row r="12" spans="1:21" ht="12.75" customHeight="1">
      <c r="A12" s="109" t="s">
        <v>4</v>
      </c>
      <c r="B12" s="4">
        <v>2.0876999999999999</v>
      </c>
      <c r="C12" s="4" t="s">
        <v>43</v>
      </c>
      <c r="D12" s="4" t="s">
        <v>43</v>
      </c>
      <c r="E12" s="4" t="s">
        <v>43</v>
      </c>
      <c r="F12" s="4" t="s">
        <v>43</v>
      </c>
      <c r="G12" s="4" t="s">
        <v>43</v>
      </c>
      <c r="H12" s="90">
        <v>2.0876999999999999</v>
      </c>
      <c r="T12" s="6"/>
      <c r="U12" s="6"/>
    </row>
    <row r="13" spans="1:21" ht="12.75" customHeight="1">
      <c r="A13" s="109" t="s">
        <v>29</v>
      </c>
      <c r="B13" s="4">
        <v>2.0977000000000001</v>
      </c>
      <c r="C13" s="4" t="s">
        <v>43</v>
      </c>
      <c r="D13" s="4" t="s">
        <v>43</v>
      </c>
      <c r="E13" s="4" t="s">
        <v>43</v>
      </c>
      <c r="F13" s="4" t="s">
        <v>43</v>
      </c>
      <c r="G13" s="4" t="s">
        <v>43</v>
      </c>
      <c r="H13" s="90">
        <v>2.0977000000000001</v>
      </c>
      <c r="T13" s="6"/>
      <c r="U13" s="6"/>
    </row>
    <row r="14" spans="1:21" ht="12.75" customHeight="1">
      <c r="A14" s="109" t="s">
        <v>30</v>
      </c>
      <c r="B14" s="4">
        <v>2.423829338842975</v>
      </c>
      <c r="C14" s="4" t="s">
        <v>43</v>
      </c>
      <c r="D14" s="4" t="s">
        <v>43</v>
      </c>
      <c r="E14" s="4" t="s">
        <v>43</v>
      </c>
      <c r="F14" s="4" t="s">
        <v>43</v>
      </c>
      <c r="G14" s="4" t="s">
        <v>43</v>
      </c>
      <c r="H14" s="90">
        <v>2.4238293388429755</v>
      </c>
      <c r="T14" s="6"/>
      <c r="U14" s="6"/>
    </row>
    <row r="15" spans="1:21" ht="12.75" customHeight="1">
      <c r="A15" s="109" t="s">
        <v>31</v>
      </c>
      <c r="B15" s="4">
        <v>0.35612933884297526</v>
      </c>
      <c r="C15" s="4" t="s">
        <v>43</v>
      </c>
      <c r="D15" s="4" t="s">
        <v>43</v>
      </c>
      <c r="E15" s="4" t="s">
        <v>43</v>
      </c>
      <c r="F15" s="4" t="s">
        <v>43</v>
      </c>
      <c r="G15" s="4" t="s">
        <v>43</v>
      </c>
      <c r="H15" s="90">
        <v>0.35612933884297526</v>
      </c>
      <c r="T15" s="6"/>
      <c r="U15" s="6"/>
    </row>
    <row r="16" spans="1:21" s="2" customFormat="1" ht="3.75" customHeight="1">
      <c r="A16" s="108"/>
      <c r="B16" s="35"/>
      <c r="C16" s="35"/>
      <c r="D16" s="35"/>
      <c r="E16" s="35"/>
      <c r="F16" s="35"/>
      <c r="G16" s="35"/>
      <c r="H16" s="35"/>
    </row>
    <row r="17" spans="1:21" ht="12.75" customHeight="1">
      <c r="A17" s="58" t="s">
        <v>76</v>
      </c>
      <c r="B17" s="5">
        <v>9.0430586776859503</v>
      </c>
      <c r="C17" s="5">
        <v>3.1E-2</v>
      </c>
      <c r="D17" s="5" t="s">
        <v>51</v>
      </c>
      <c r="E17" s="5">
        <v>3.244242424242425</v>
      </c>
      <c r="F17" s="5">
        <v>1.4923515151515157</v>
      </c>
      <c r="G17" s="5">
        <v>3.04E-2</v>
      </c>
      <c r="H17" s="5">
        <v>13.848252617079892</v>
      </c>
      <c r="T17" s="6"/>
      <c r="U17" s="6"/>
    </row>
    <row r="18" spans="1:21" s="2" customFormat="1" ht="12.75" customHeight="1">
      <c r="A18" s="56"/>
      <c r="B18" s="35"/>
      <c r="C18" s="35"/>
      <c r="D18" s="35"/>
      <c r="E18" s="35"/>
      <c r="F18" s="35"/>
      <c r="G18" s="35"/>
      <c r="H18" s="35"/>
    </row>
    <row r="19" spans="1:21" s="2" customFormat="1" ht="19.5" customHeight="1">
      <c r="A19" s="107" t="s">
        <v>16</v>
      </c>
      <c r="B19" s="35"/>
      <c r="C19" s="35"/>
      <c r="D19" s="35"/>
      <c r="E19" s="35"/>
      <c r="F19" s="35"/>
      <c r="G19" s="35"/>
      <c r="H19" s="35"/>
    </row>
    <row r="20" spans="1:21" s="2" customFormat="1" ht="3.75" customHeight="1">
      <c r="A20" s="56"/>
      <c r="B20" s="35"/>
      <c r="C20" s="35"/>
      <c r="D20" s="35"/>
      <c r="E20" s="35"/>
      <c r="F20" s="35"/>
      <c r="G20" s="35"/>
      <c r="H20" s="35"/>
    </row>
    <row r="21" spans="1:21" ht="12.75" customHeight="1">
      <c r="A21" s="109" t="s">
        <v>6</v>
      </c>
      <c r="B21" s="4" t="s">
        <v>43</v>
      </c>
      <c r="C21" s="4">
        <v>0.5957608815426999</v>
      </c>
      <c r="D21" s="4">
        <v>0.5957608815426999</v>
      </c>
      <c r="E21" s="4">
        <v>0.29788044077134995</v>
      </c>
      <c r="F21" s="4" t="s">
        <v>43</v>
      </c>
      <c r="G21" s="4" t="s">
        <v>43</v>
      </c>
      <c r="H21" s="90">
        <v>1.4894022038567498</v>
      </c>
      <c r="T21" s="6"/>
      <c r="U21" s="6"/>
    </row>
    <row r="22" spans="1:21" s="2" customFormat="1" ht="3.75" customHeight="1">
      <c r="A22" s="108"/>
      <c r="B22" s="35"/>
      <c r="C22" s="35"/>
      <c r="D22" s="35"/>
      <c r="E22" s="35"/>
      <c r="F22" s="35"/>
      <c r="G22" s="35"/>
      <c r="H22" s="35"/>
    </row>
    <row r="23" spans="1:21" ht="12.75" customHeight="1">
      <c r="A23" s="58" t="s">
        <v>77</v>
      </c>
      <c r="B23" s="5" t="s">
        <v>43</v>
      </c>
      <c r="C23" s="5">
        <v>0.5957608815426999</v>
      </c>
      <c r="D23" s="5">
        <v>0.5957608815426999</v>
      </c>
      <c r="E23" s="5">
        <v>0.29788044077134995</v>
      </c>
      <c r="F23" s="5" t="s">
        <v>43</v>
      </c>
      <c r="G23" s="5" t="s">
        <v>43</v>
      </c>
      <c r="H23" s="5">
        <v>1.4894022038567498</v>
      </c>
      <c r="T23" s="6"/>
      <c r="U23" s="6"/>
    </row>
    <row r="24" spans="1:21" s="2" customFormat="1" ht="12.75" customHeight="1">
      <c r="A24" s="56"/>
      <c r="B24" s="35"/>
      <c r="C24" s="35"/>
      <c r="D24" s="35"/>
      <c r="E24" s="35"/>
      <c r="F24" s="35"/>
      <c r="G24" s="35"/>
      <c r="H24" s="35"/>
    </row>
    <row r="25" spans="1:21" s="2" customFormat="1" ht="19.5" customHeight="1">
      <c r="A25" s="107" t="s">
        <v>17</v>
      </c>
      <c r="B25" s="35"/>
      <c r="C25" s="35"/>
      <c r="D25" s="35"/>
      <c r="E25" s="35"/>
      <c r="F25" s="35"/>
      <c r="G25" s="35"/>
      <c r="H25" s="35"/>
    </row>
    <row r="26" spans="1:21" s="2" customFormat="1" ht="3.75" customHeight="1">
      <c r="A26" s="56"/>
      <c r="B26" s="35"/>
      <c r="C26" s="35"/>
      <c r="D26" s="35"/>
      <c r="E26" s="35"/>
      <c r="F26" s="35"/>
      <c r="G26" s="35"/>
      <c r="H26" s="35"/>
    </row>
    <row r="27" spans="1:21" ht="12.75" customHeight="1">
      <c r="A27" s="109" t="s">
        <v>8</v>
      </c>
      <c r="B27" s="4">
        <v>2.4638293388429751</v>
      </c>
      <c r="C27" s="4" t="s">
        <v>43</v>
      </c>
      <c r="D27" s="4" t="s">
        <v>43</v>
      </c>
      <c r="E27" s="4" t="s">
        <v>43</v>
      </c>
      <c r="F27" s="4" t="s">
        <v>43</v>
      </c>
      <c r="G27" s="4" t="s">
        <v>43</v>
      </c>
      <c r="H27" s="90">
        <v>2.4638293388429755</v>
      </c>
      <c r="T27" s="6"/>
      <c r="U27" s="6"/>
    </row>
    <row r="28" spans="1:21" ht="12.75" customHeight="1">
      <c r="A28" s="109" t="s">
        <v>3</v>
      </c>
      <c r="B28" s="4" t="s">
        <v>43</v>
      </c>
      <c r="C28" s="4" t="s">
        <v>43</v>
      </c>
      <c r="D28" s="4" t="s">
        <v>43</v>
      </c>
      <c r="E28" s="4" t="s">
        <v>43</v>
      </c>
      <c r="F28" s="4">
        <v>1.4923515151515157</v>
      </c>
      <c r="G28" s="4" t="s">
        <v>43</v>
      </c>
      <c r="H28" s="90">
        <v>1.4923515151515157</v>
      </c>
      <c r="T28" s="6"/>
      <c r="U28" s="6"/>
    </row>
    <row r="29" spans="1:21" ht="12.75" customHeight="1">
      <c r="A29" s="109" t="s">
        <v>32</v>
      </c>
      <c r="B29" s="4" t="s">
        <v>43</v>
      </c>
      <c r="C29" s="4" t="s">
        <v>43</v>
      </c>
      <c r="D29" s="4" t="s">
        <v>43</v>
      </c>
      <c r="E29" s="4">
        <v>3.244242424242425</v>
      </c>
      <c r="F29" s="4" t="s">
        <v>43</v>
      </c>
      <c r="G29" s="4" t="s">
        <v>43</v>
      </c>
      <c r="H29" s="90">
        <v>3.244242424242425</v>
      </c>
      <c r="T29" s="6"/>
      <c r="U29" s="6"/>
    </row>
    <row r="30" spans="1:21" ht="12.75" customHeight="1">
      <c r="A30" s="109" t="s">
        <v>20</v>
      </c>
      <c r="B30" s="4" t="s">
        <v>43</v>
      </c>
      <c r="C30" s="4" t="s">
        <v>43</v>
      </c>
      <c r="D30" s="4">
        <v>1.0582</v>
      </c>
      <c r="E30" s="4" t="s">
        <v>43</v>
      </c>
      <c r="F30" s="4" t="s">
        <v>43</v>
      </c>
      <c r="G30" s="4" t="s">
        <v>43</v>
      </c>
      <c r="H30" s="90">
        <v>1.0582</v>
      </c>
      <c r="T30" s="6"/>
      <c r="U30" s="6"/>
    </row>
    <row r="31" spans="1:21" s="2" customFormat="1" ht="3.75" customHeight="1">
      <c r="A31" s="108"/>
      <c r="B31" s="35"/>
      <c r="C31" s="35"/>
      <c r="D31" s="35"/>
      <c r="E31" s="35"/>
      <c r="F31" s="35"/>
      <c r="G31" s="35"/>
      <c r="H31" s="35"/>
    </row>
    <row r="32" spans="1:21" ht="12.75" customHeight="1">
      <c r="A32" s="142" t="s">
        <v>78</v>
      </c>
      <c r="B32" s="118">
        <v>2.4638293388429751</v>
      </c>
      <c r="C32" s="118" t="s">
        <v>43</v>
      </c>
      <c r="D32" s="118">
        <v>1.0582</v>
      </c>
      <c r="E32" s="118">
        <v>3.244242424242425</v>
      </c>
      <c r="F32" s="118">
        <v>1.4923515151515157</v>
      </c>
      <c r="G32" s="118" t="s">
        <v>43</v>
      </c>
      <c r="H32" s="118">
        <v>8.2586232782369162</v>
      </c>
      <c r="T32" s="6"/>
      <c r="U32" s="6"/>
    </row>
    <row r="33" spans="1:21" s="2" customFormat="1" ht="12.75" customHeight="1">
      <c r="A33" s="145"/>
      <c r="B33" s="106"/>
      <c r="C33" s="106"/>
      <c r="D33" s="106"/>
      <c r="E33" s="106"/>
      <c r="F33" s="106"/>
      <c r="G33" s="106"/>
      <c r="H33" s="106"/>
    </row>
    <row r="34" spans="1:21" s="2" customFormat="1" ht="12.75" customHeight="1">
      <c r="A34" s="145"/>
      <c r="B34" s="106"/>
      <c r="C34" s="106"/>
      <c r="D34" s="106"/>
      <c r="E34" s="106"/>
      <c r="F34" s="106"/>
      <c r="G34" s="106"/>
      <c r="H34" s="106"/>
    </row>
    <row r="35" spans="1:21" s="2" customFormat="1" ht="15" customHeight="1">
      <c r="A35" s="114" t="s">
        <v>73</v>
      </c>
      <c r="B35" s="8"/>
      <c r="C35" s="8"/>
      <c r="D35" s="8"/>
      <c r="E35" s="8"/>
      <c r="F35" s="8"/>
      <c r="G35" s="8"/>
      <c r="H35" s="8"/>
    </row>
    <row r="36" spans="1:21" s="2" customFormat="1" ht="15" customHeight="1">
      <c r="A36" s="16"/>
      <c r="B36" s="9"/>
      <c r="C36" s="9"/>
      <c r="D36" s="9"/>
      <c r="E36" s="9"/>
      <c r="F36" s="9"/>
      <c r="G36" s="9"/>
      <c r="H36" s="9"/>
    </row>
    <row r="37" spans="1:21" s="2" customFormat="1" ht="15" customHeight="1">
      <c r="A37" s="16"/>
      <c r="B37" s="200" t="s">
        <v>62</v>
      </c>
      <c r="C37" s="200"/>
      <c r="D37" s="200"/>
      <c r="E37" s="200"/>
      <c r="F37" s="200"/>
      <c r="G37" s="200"/>
      <c r="H37" s="9"/>
    </row>
    <row r="38" spans="1:21" s="2" customFormat="1" ht="6" customHeight="1">
      <c r="A38" s="16"/>
      <c r="B38" s="16"/>
      <c r="C38" s="9"/>
      <c r="D38" s="9"/>
      <c r="E38" s="9"/>
      <c r="F38" s="9"/>
      <c r="G38" s="9"/>
      <c r="H38" s="9"/>
    </row>
    <row r="39" spans="1:21" s="2" customFormat="1" ht="31.5" customHeight="1">
      <c r="A39" s="119" t="s">
        <v>54</v>
      </c>
      <c r="B39" s="111" t="s">
        <v>35</v>
      </c>
      <c r="C39" s="112" t="s">
        <v>36</v>
      </c>
      <c r="D39" s="112" t="s">
        <v>37</v>
      </c>
      <c r="E39" s="112" t="s">
        <v>21</v>
      </c>
      <c r="F39" s="112" t="s">
        <v>28</v>
      </c>
      <c r="G39" s="112" t="s">
        <v>38</v>
      </c>
      <c r="H39" s="112" t="s">
        <v>63</v>
      </c>
    </row>
    <row r="40" spans="1:21" s="2" customFormat="1" ht="6" customHeight="1">
      <c r="A40" s="117"/>
      <c r="B40" s="106"/>
      <c r="C40" s="106"/>
      <c r="D40" s="106"/>
      <c r="E40" s="106"/>
      <c r="F40" s="106"/>
      <c r="G40" s="106"/>
      <c r="H40" s="106"/>
    </row>
    <row r="41" spans="1:21" s="2" customFormat="1" ht="19.5" customHeight="1">
      <c r="A41" s="115" t="s">
        <v>71</v>
      </c>
      <c r="B41" s="106"/>
      <c r="C41" s="106"/>
      <c r="D41" s="106"/>
      <c r="E41" s="106"/>
      <c r="F41" s="106"/>
      <c r="G41" s="106"/>
      <c r="H41" s="106"/>
    </row>
    <row r="42" spans="1:21" s="2" customFormat="1" ht="3.75" customHeight="1">
      <c r="A42" s="117"/>
      <c r="B42" s="106"/>
      <c r="C42" s="106"/>
      <c r="D42" s="106"/>
      <c r="E42" s="106"/>
      <c r="F42" s="106"/>
      <c r="G42" s="106"/>
      <c r="H42" s="106"/>
    </row>
    <row r="43" spans="1:21" ht="12.75" customHeight="1">
      <c r="A43" s="158" t="s">
        <v>33</v>
      </c>
      <c r="B43" s="4">
        <v>2.1177000000000001</v>
      </c>
      <c r="C43" s="4" t="s">
        <v>43</v>
      </c>
      <c r="D43" s="4" t="s">
        <v>43</v>
      </c>
      <c r="E43" s="4" t="s">
        <v>43</v>
      </c>
      <c r="F43" s="4" t="s">
        <v>43</v>
      </c>
      <c r="G43" s="4" t="s">
        <v>43</v>
      </c>
      <c r="H43" s="90">
        <v>2.1177000000000001</v>
      </c>
      <c r="T43" s="6"/>
      <c r="U43" s="6"/>
    </row>
    <row r="44" spans="1:21" s="2" customFormat="1" ht="3.75" customHeight="1">
      <c r="A44" s="108"/>
      <c r="B44" s="35"/>
      <c r="C44" s="35"/>
      <c r="D44" s="35"/>
      <c r="E44" s="35"/>
      <c r="F44" s="35"/>
      <c r="G44" s="35"/>
      <c r="H44" s="35"/>
    </row>
    <row r="45" spans="1:21" ht="12.75" customHeight="1">
      <c r="A45" s="58" t="s">
        <v>79</v>
      </c>
      <c r="B45" s="118">
        <v>2.1177000000000001</v>
      </c>
      <c r="C45" s="118" t="s">
        <v>43</v>
      </c>
      <c r="D45" s="118" t="s">
        <v>43</v>
      </c>
      <c r="E45" s="118" t="s">
        <v>43</v>
      </c>
      <c r="F45" s="118" t="s">
        <v>43</v>
      </c>
      <c r="G45" s="118" t="s">
        <v>43</v>
      </c>
      <c r="H45" s="118">
        <v>2.1177000000000001</v>
      </c>
      <c r="T45" s="6"/>
      <c r="U45" s="6"/>
    </row>
    <row r="46" spans="1:21" s="2" customFormat="1" ht="12.75" customHeight="1">
      <c r="A46" s="117"/>
      <c r="B46" s="106"/>
      <c r="C46" s="106"/>
      <c r="D46" s="106"/>
      <c r="E46" s="106"/>
      <c r="F46" s="106"/>
      <c r="G46" s="106"/>
      <c r="H46" s="106"/>
    </row>
    <row r="47" spans="1:21" s="2" customFormat="1" ht="19.5" customHeight="1">
      <c r="A47" s="115" t="s">
        <v>18</v>
      </c>
      <c r="B47" s="106"/>
      <c r="C47" s="106"/>
      <c r="D47" s="106"/>
      <c r="E47" s="106"/>
      <c r="F47" s="106"/>
      <c r="G47" s="106"/>
      <c r="H47" s="106"/>
    </row>
    <row r="48" spans="1:21" s="2" customFormat="1" ht="3.75" customHeight="1">
      <c r="A48" s="56"/>
      <c r="B48" s="35"/>
      <c r="C48" s="35"/>
      <c r="D48" s="35"/>
      <c r="E48" s="35"/>
      <c r="F48" s="35"/>
      <c r="G48" s="35"/>
      <c r="H48" s="35"/>
    </row>
    <row r="49" spans="1:21" ht="12.75" customHeight="1">
      <c r="A49" s="109" t="s">
        <v>19</v>
      </c>
      <c r="B49" s="4" t="s">
        <v>43</v>
      </c>
      <c r="C49" s="4" t="s">
        <v>43</v>
      </c>
      <c r="D49" s="4" t="s">
        <v>43</v>
      </c>
      <c r="E49" s="4" t="s">
        <v>43</v>
      </c>
      <c r="F49" s="4" t="s">
        <v>43</v>
      </c>
      <c r="G49" s="4" t="s">
        <v>51</v>
      </c>
      <c r="H49" s="90" t="s">
        <v>51</v>
      </c>
      <c r="T49" s="6"/>
      <c r="U49" s="6"/>
    </row>
    <row r="50" spans="1:21" ht="12.75" customHeight="1">
      <c r="A50" s="109" t="s">
        <v>7</v>
      </c>
      <c r="B50" s="4">
        <v>2.6173318181818179</v>
      </c>
      <c r="C50" s="4" t="s">
        <v>43</v>
      </c>
      <c r="D50" s="4" t="s">
        <v>43</v>
      </c>
      <c r="E50" s="4" t="s">
        <v>43</v>
      </c>
      <c r="F50" s="4" t="s">
        <v>43</v>
      </c>
      <c r="G50" s="4" t="s">
        <v>43</v>
      </c>
      <c r="H50" s="90">
        <v>2.6173318181818179</v>
      </c>
      <c r="T50" s="6"/>
      <c r="U50" s="6"/>
    </row>
    <row r="51" spans="1:21" ht="12.75" customHeight="1">
      <c r="A51" s="109" t="s">
        <v>2</v>
      </c>
      <c r="B51" s="4">
        <v>0.38341046831955933</v>
      </c>
      <c r="C51" s="4">
        <v>8.661294765840221E-3</v>
      </c>
      <c r="D51" s="4" t="s">
        <v>43</v>
      </c>
      <c r="E51" s="4" t="s">
        <v>43</v>
      </c>
      <c r="F51" s="4" t="s">
        <v>43</v>
      </c>
      <c r="G51" s="4" t="s">
        <v>43</v>
      </c>
      <c r="H51" s="90">
        <v>0.39207176308539948</v>
      </c>
      <c r="T51" s="6"/>
      <c r="U51" s="6"/>
    </row>
    <row r="52" spans="1:21" ht="12.75" customHeight="1">
      <c r="A52" s="109" t="s">
        <v>12</v>
      </c>
      <c r="B52" s="4">
        <v>9.0399999999999994E-2</v>
      </c>
      <c r="C52" s="4" t="s">
        <v>43</v>
      </c>
      <c r="D52" s="4" t="s">
        <v>43</v>
      </c>
      <c r="E52" s="4">
        <v>4.9990826446281007</v>
      </c>
      <c r="F52" s="4" t="s">
        <v>43</v>
      </c>
      <c r="G52" s="4" t="s">
        <v>43</v>
      </c>
      <c r="H52" s="90">
        <v>5.0894826446281005</v>
      </c>
      <c r="T52" s="6"/>
      <c r="U52" s="6"/>
    </row>
    <row r="53" spans="1:21" ht="12.75" customHeight="1">
      <c r="A53" s="109" t="s">
        <v>5</v>
      </c>
      <c r="B53" s="4">
        <v>2.6073318181818181</v>
      </c>
      <c r="C53" s="4">
        <v>0.81495633608815443</v>
      </c>
      <c r="D53" s="4">
        <v>0.60983739669421499</v>
      </c>
      <c r="E53" s="4">
        <v>1.0691253443526174</v>
      </c>
      <c r="F53" s="4" t="s">
        <v>43</v>
      </c>
      <c r="G53" s="4" t="s">
        <v>51</v>
      </c>
      <c r="H53" s="90">
        <v>5.1033508953168036</v>
      </c>
      <c r="T53" s="6"/>
      <c r="U53" s="6"/>
    </row>
    <row r="54" spans="1:21" s="2" customFormat="1" ht="3.75" customHeight="1">
      <c r="A54" s="108"/>
      <c r="B54" s="35"/>
      <c r="C54" s="35"/>
      <c r="D54" s="35"/>
      <c r="E54" s="35"/>
      <c r="F54" s="35"/>
      <c r="G54" s="35"/>
      <c r="H54" s="35"/>
    </row>
    <row r="55" spans="1:21" ht="12.75" customHeight="1">
      <c r="A55" s="142" t="s">
        <v>80</v>
      </c>
      <c r="B55" s="118">
        <v>5.6984741046831946</v>
      </c>
      <c r="C55" s="118">
        <v>0.82361763085399464</v>
      </c>
      <c r="D55" s="118">
        <v>0.60983739669421499</v>
      </c>
      <c r="E55" s="118">
        <v>6.0682079889807179</v>
      </c>
      <c r="F55" s="118" t="s">
        <v>43</v>
      </c>
      <c r="G55" s="118" t="s">
        <v>51</v>
      </c>
      <c r="H55" s="118">
        <v>13.207437121212125</v>
      </c>
      <c r="T55" s="6"/>
      <c r="U55" s="6"/>
    </row>
    <row r="56" spans="1:21" s="2" customFormat="1" ht="12.75" customHeight="1">
      <c r="A56" s="145"/>
      <c r="B56" s="106"/>
      <c r="C56" s="106"/>
      <c r="D56" s="106"/>
      <c r="E56" s="106"/>
      <c r="F56" s="106"/>
      <c r="G56" s="106"/>
      <c r="H56" s="106"/>
    </row>
    <row r="57" spans="1:21">
      <c r="A57" s="147"/>
      <c r="B57" s="148"/>
      <c r="C57" s="148"/>
      <c r="D57" s="148"/>
      <c r="E57" s="148"/>
      <c r="F57" s="148"/>
      <c r="G57" s="148"/>
      <c r="H57" s="149">
        <f>H17+H23+H32+H45+H55</f>
        <v>38.921415220385683</v>
      </c>
      <c r="I57" s="6"/>
      <c r="U57" s="6"/>
    </row>
  </sheetData>
  <mergeCells count="2">
    <mergeCell ref="B3:G3"/>
    <mergeCell ref="B37:G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6"/>
  <dimension ref="A1:W57"/>
  <sheetViews>
    <sheetView showGridLines="0" workbookViewId="0">
      <selection activeCell="K1" sqref="K1"/>
    </sheetView>
  </sheetViews>
  <sheetFormatPr defaultRowHeight="12.75"/>
  <cols>
    <col min="1" max="1" width="34.7109375" style="2" customWidth="1"/>
    <col min="2" max="2" width="9.7109375" style="102" customWidth="1"/>
    <col min="3" max="7" width="9.7109375" style="2" customWidth="1"/>
    <col min="8" max="8" width="11.7109375" style="2" customWidth="1"/>
    <col min="9" max="9" width="8.42578125" style="2" customWidth="1"/>
    <col min="10" max="13" width="9.140625" style="2"/>
    <col min="14" max="14" width="34.5703125" style="2" customWidth="1"/>
    <col min="15" max="19" width="9.140625" style="2"/>
    <col min="20" max="20" width="11.5703125" style="2" customWidth="1"/>
    <col min="21" max="23" width="9.140625" style="2"/>
    <col min="24" max="24" width="10.42578125" style="6" customWidth="1"/>
    <col min="25" max="32" width="9.140625" style="6"/>
    <col min="33" max="33" width="11" style="6" customWidth="1"/>
    <col min="34" max="241" width="9.140625" style="6"/>
    <col min="242" max="242" width="16.42578125" style="6" customWidth="1"/>
    <col min="243" max="243" width="3.28515625" style="6" customWidth="1"/>
    <col min="244" max="244" width="38.85546875" style="6" customWidth="1"/>
    <col min="245" max="497" width="9.140625" style="6"/>
    <col min="498" max="498" width="16.42578125" style="6" customWidth="1"/>
    <col min="499" max="499" width="3.28515625" style="6" customWidth="1"/>
    <col min="500" max="500" width="38.85546875" style="6" customWidth="1"/>
    <col min="501" max="753" width="9.140625" style="6"/>
    <col min="754" max="754" width="16.42578125" style="6" customWidth="1"/>
    <col min="755" max="755" width="3.28515625" style="6" customWidth="1"/>
    <col min="756" max="756" width="38.85546875" style="6" customWidth="1"/>
    <col min="757" max="1009" width="9.140625" style="6"/>
    <col min="1010" max="1010" width="16.42578125" style="6" customWidth="1"/>
    <col min="1011" max="1011" width="3.28515625" style="6" customWidth="1"/>
    <col min="1012" max="1012" width="38.85546875" style="6" customWidth="1"/>
    <col min="1013" max="1265" width="9.140625" style="6"/>
    <col min="1266" max="1266" width="16.42578125" style="6" customWidth="1"/>
    <col min="1267" max="1267" width="3.28515625" style="6" customWidth="1"/>
    <col min="1268" max="1268" width="38.85546875" style="6" customWidth="1"/>
    <col min="1269" max="1521" width="9.140625" style="6"/>
    <col min="1522" max="1522" width="16.42578125" style="6" customWidth="1"/>
    <col min="1523" max="1523" width="3.28515625" style="6" customWidth="1"/>
    <col min="1524" max="1524" width="38.85546875" style="6" customWidth="1"/>
    <col min="1525" max="1777" width="9.140625" style="6"/>
    <col min="1778" max="1778" width="16.42578125" style="6" customWidth="1"/>
    <col min="1779" max="1779" width="3.28515625" style="6" customWidth="1"/>
    <col min="1780" max="1780" width="38.85546875" style="6" customWidth="1"/>
    <col min="1781" max="2033" width="9.140625" style="6"/>
    <col min="2034" max="2034" width="16.42578125" style="6" customWidth="1"/>
    <col min="2035" max="2035" width="3.28515625" style="6" customWidth="1"/>
    <col min="2036" max="2036" width="38.85546875" style="6" customWidth="1"/>
    <col min="2037" max="2289" width="9.140625" style="6"/>
    <col min="2290" max="2290" width="16.42578125" style="6" customWidth="1"/>
    <col min="2291" max="2291" width="3.28515625" style="6" customWidth="1"/>
    <col min="2292" max="2292" width="38.85546875" style="6" customWidth="1"/>
    <col min="2293" max="2545" width="9.140625" style="6"/>
    <col min="2546" max="2546" width="16.42578125" style="6" customWidth="1"/>
    <col min="2547" max="2547" width="3.28515625" style="6" customWidth="1"/>
    <col min="2548" max="2548" width="38.85546875" style="6" customWidth="1"/>
    <col min="2549" max="2801" width="9.140625" style="6"/>
    <col min="2802" max="2802" width="16.42578125" style="6" customWidth="1"/>
    <col min="2803" max="2803" width="3.28515625" style="6" customWidth="1"/>
    <col min="2804" max="2804" width="38.85546875" style="6" customWidth="1"/>
    <col min="2805" max="3057" width="9.140625" style="6"/>
    <col min="3058" max="3058" width="16.42578125" style="6" customWidth="1"/>
    <col min="3059" max="3059" width="3.28515625" style="6" customWidth="1"/>
    <col min="3060" max="3060" width="38.85546875" style="6" customWidth="1"/>
    <col min="3061" max="3313" width="9.140625" style="6"/>
    <col min="3314" max="3314" width="16.42578125" style="6" customWidth="1"/>
    <col min="3315" max="3315" width="3.28515625" style="6" customWidth="1"/>
    <col min="3316" max="3316" width="38.85546875" style="6" customWidth="1"/>
    <col min="3317" max="3569" width="9.140625" style="6"/>
    <col min="3570" max="3570" width="16.42578125" style="6" customWidth="1"/>
    <col min="3571" max="3571" width="3.28515625" style="6" customWidth="1"/>
    <col min="3572" max="3572" width="38.85546875" style="6" customWidth="1"/>
    <col min="3573" max="3825" width="9.140625" style="6"/>
    <col min="3826" max="3826" width="16.42578125" style="6" customWidth="1"/>
    <col min="3827" max="3827" width="3.28515625" style="6" customWidth="1"/>
    <col min="3828" max="3828" width="38.85546875" style="6" customWidth="1"/>
    <col min="3829" max="4081" width="9.140625" style="6"/>
    <col min="4082" max="4082" width="16.42578125" style="6" customWidth="1"/>
    <col min="4083" max="4083" width="3.28515625" style="6" customWidth="1"/>
    <col min="4084" max="4084" width="38.85546875" style="6" customWidth="1"/>
    <col min="4085" max="4337" width="9.140625" style="6"/>
    <col min="4338" max="4338" width="16.42578125" style="6" customWidth="1"/>
    <col min="4339" max="4339" width="3.28515625" style="6" customWidth="1"/>
    <col min="4340" max="4340" width="38.85546875" style="6" customWidth="1"/>
    <col min="4341" max="4593" width="9.140625" style="6"/>
    <col min="4594" max="4594" width="16.42578125" style="6" customWidth="1"/>
    <col min="4595" max="4595" width="3.28515625" style="6" customWidth="1"/>
    <col min="4596" max="4596" width="38.85546875" style="6" customWidth="1"/>
    <col min="4597" max="4849" width="9.140625" style="6"/>
    <col min="4850" max="4850" width="16.42578125" style="6" customWidth="1"/>
    <col min="4851" max="4851" width="3.28515625" style="6" customWidth="1"/>
    <col min="4852" max="4852" width="38.85546875" style="6" customWidth="1"/>
    <col min="4853" max="5105" width="9.140625" style="6"/>
    <col min="5106" max="5106" width="16.42578125" style="6" customWidth="1"/>
    <col min="5107" max="5107" width="3.28515625" style="6" customWidth="1"/>
    <col min="5108" max="5108" width="38.85546875" style="6" customWidth="1"/>
    <col min="5109" max="5361" width="9.140625" style="6"/>
    <col min="5362" max="5362" width="16.42578125" style="6" customWidth="1"/>
    <col min="5363" max="5363" width="3.28515625" style="6" customWidth="1"/>
    <col min="5364" max="5364" width="38.85546875" style="6" customWidth="1"/>
    <col min="5365" max="5617" width="9.140625" style="6"/>
    <col min="5618" max="5618" width="16.42578125" style="6" customWidth="1"/>
    <col min="5619" max="5619" width="3.28515625" style="6" customWidth="1"/>
    <col min="5620" max="5620" width="38.85546875" style="6" customWidth="1"/>
    <col min="5621" max="5873" width="9.140625" style="6"/>
    <col min="5874" max="5874" width="16.42578125" style="6" customWidth="1"/>
    <col min="5875" max="5875" width="3.28515625" style="6" customWidth="1"/>
    <col min="5876" max="5876" width="38.85546875" style="6" customWidth="1"/>
    <col min="5877" max="6129" width="9.140625" style="6"/>
    <col min="6130" max="6130" width="16.42578125" style="6" customWidth="1"/>
    <col min="6131" max="6131" width="3.28515625" style="6" customWidth="1"/>
    <col min="6132" max="6132" width="38.85546875" style="6" customWidth="1"/>
    <col min="6133" max="6385" width="9.140625" style="6"/>
    <col min="6386" max="6386" width="16.42578125" style="6" customWidth="1"/>
    <col min="6387" max="6387" width="3.28515625" style="6" customWidth="1"/>
    <col min="6388" max="6388" width="38.85546875" style="6" customWidth="1"/>
    <col min="6389" max="6641" width="9.140625" style="6"/>
    <col min="6642" max="6642" width="16.42578125" style="6" customWidth="1"/>
    <col min="6643" max="6643" width="3.28515625" style="6" customWidth="1"/>
    <col min="6644" max="6644" width="38.85546875" style="6" customWidth="1"/>
    <col min="6645" max="6897" width="9.140625" style="6"/>
    <col min="6898" max="6898" width="16.42578125" style="6" customWidth="1"/>
    <col min="6899" max="6899" width="3.28515625" style="6" customWidth="1"/>
    <col min="6900" max="6900" width="38.85546875" style="6" customWidth="1"/>
    <col min="6901" max="7153" width="9.140625" style="6"/>
    <col min="7154" max="7154" width="16.42578125" style="6" customWidth="1"/>
    <col min="7155" max="7155" width="3.28515625" style="6" customWidth="1"/>
    <col min="7156" max="7156" width="38.85546875" style="6" customWidth="1"/>
    <col min="7157" max="7409" width="9.140625" style="6"/>
    <col min="7410" max="7410" width="16.42578125" style="6" customWidth="1"/>
    <col min="7411" max="7411" width="3.28515625" style="6" customWidth="1"/>
    <col min="7412" max="7412" width="38.85546875" style="6" customWidth="1"/>
    <col min="7413" max="7665" width="9.140625" style="6"/>
    <col min="7666" max="7666" width="16.42578125" style="6" customWidth="1"/>
    <col min="7667" max="7667" width="3.28515625" style="6" customWidth="1"/>
    <col min="7668" max="7668" width="38.85546875" style="6" customWidth="1"/>
    <col min="7669" max="7921" width="9.140625" style="6"/>
    <col min="7922" max="7922" width="16.42578125" style="6" customWidth="1"/>
    <col min="7923" max="7923" width="3.28515625" style="6" customWidth="1"/>
    <col min="7924" max="7924" width="38.85546875" style="6" customWidth="1"/>
    <col min="7925" max="8177" width="9.140625" style="6"/>
    <col min="8178" max="8178" width="16.42578125" style="6" customWidth="1"/>
    <col min="8179" max="8179" width="3.28515625" style="6" customWidth="1"/>
    <col min="8180" max="8180" width="38.85546875" style="6" customWidth="1"/>
    <col min="8181" max="8433" width="9.140625" style="6"/>
    <col min="8434" max="8434" width="16.42578125" style="6" customWidth="1"/>
    <col min="8435" max="8435" width="3.28515625" style="6" customWidth="1"/>
    <col min="8436" max="8436" width="38.85546875" style="6" customWidth="1"/>
    <col min="8437" max="8689" width="9.140625" style="6"/>
    <col min="8690" max="8690" width="16.42578125" style="6" customWidth="1"/>
    <col min="8691" max="8691" width="3.28515625" style="6" customWidth="1"/>
    <col min="8692" max="8692" width="38.85546875" style="6" customWidth="1"/>
    <col min="8693" max="8945" width="9.140625" style="6"/>
    <col min="8946" max="8946" width="16.42578125" style="6" customWidth="1"/>
    <col min="8947" max="8947" width="3.28515625" style="6" customWidth="1"/>
    <col min="8948" max="8948" width="38.85546875" style="6" customWidth="1"/>
    <col min="8949" max="9201" width="9.140625" style="6"/>
    <col min="9202" max="9202" width="16.42578125" style="6" customWidth="1"/>
    <col min="9203" max="9203" width="3.28515625" style="6" customWidth="1"/>
    <col min="9204" max="9204" width="38.85546875" style="6" customWidth="1"/>
    <col min="9205" max="9457" width="9.140625" style="6"/>
    <col min="9458" max="9458" width="16.42578125" style="6" customWidth="1"/>
    <col min="9459" max="9459" width="3.28515625" style="6" customWidth="1"/>
    <col min="9460" max="9460" width="38.85546875" style="6" customWidth="1"/>
    <col min="9461" max="9713" width="9.140625" style="6"/>
    <col min="9714" max="9714" width="16.42578125" style="6" customWidth="1"/>
    <col min="9715" max="9715" width="3.28515625" style="6" customWidth="1"/>
    <col min="9716" max="9716" width="38.85546875" style="6" customWidth="1"/>
    <col min="9717" max="9969" width="9.140625" style="6"/>
    <col min="9970" max="9970" width="16.42578125" style="6" customWidth="1"/>
    <col min="9971" max="9971" width="3.28515625" style="6" customWidth="1"/>
    <col min="9972" max="9972" width="38.85546875" style="6" customWidth="1"/>
    <col min="9973" max="10225" width="9.140625" style="6"/>
    <col min="10226" max="10226" width="16.42578125" style="6" customWidth="1"/>
    <col min="10227" max="10227" width="3.28515625" style="6" customWidth="1"/>
    <col min="10228" max="10228" width="38.85546875" style="6" customWidth="1"/>
    <col min="10229" max="10481" width="9.140625" style="6"/>
    <col min="10482" max="10482" width="16.42578125" style="6" customWidth="1"/>
    <col min="10483" max="10483" width="3.28515625" style="6" customWidth="1"/>
    <col min="10484" max="10484" width="38.85546875" style="6" customWidth="1"/>
    <col min="10485" max="10737" width="9.140625" style="6"/>
    <col min="10738" max="10738" width="16.42578125" style="6" customWidth="1"/>
    <col min="10739" max="10739" width="3.28515625" style="6" customWidth="1"/>
    <col min="10740" max="10740" width="38.85546875" style="6" customWidth="1"/>
    <col min="10741" max="10993" width="9.140625" style="6"/>
    <col min="10994" max="10994" width="16.42578125" style="6" customWidth="1"/>
    <col min="10995" max="10995" width="3.28515625" style="6" customWidth="1"/>
    <col min="10996" max="10996" width="38.85546875" style="6" customWidth="1"/>
    <col min="10997" max="11249" width="9.140625" style="6"/>
    <col min="11250" max="11250" width="16.42578125" style="6" customWidth="1"/>
    <col min="11251" max="11251" width="3.28515625" style="6" customWidth="1"/>
    <col min="11252" max="11252" width="38.85546875" style="6" customWidth="1"/>
    <col min="11253" max="11505" width="9.140625" style="6"/>
    <col min="11506" max="11506" width="16.42578125" style="6" customWidth="1"/>
    <col min="11507" max="11507" width="3.28515625" style="6" customWidth="1"/>
    <col min="11508" max="11508" width="38.85546875" style="6" customWidth="1"/>
    <col min="11509" max="11761" width="9.140625" style="6"/>
    <col min="11762" max="11762" width="16.42578125" style="6" customWidth="1"/>
    <col min="11763" max="11763" width="3.28515625" style="6" customWidth="1"/>
    <col min="11764" max="11764" width="38.85546875" style="6" customWidth="1"/>
    <col min="11765" max="12017" width="9.140625" style="6"/>
    <col min="12018" max="12018" width="16.42578125" style="6" customWidth="1"/>
    <col min="12019" max="12019" width="3.28515625" style="6" customWidth="1"/>
    <col min="12020" max="12020" width="38.85546875" style="6" customWidth="1"/>
    <col min="12021" max="12273" width="9.140625" style="6"/>
    <col min="12274" max="12274" width="16.42578125" style="6" customWidth="1"/>
    <col min="12275" max="12275" width="3.28515625" style="6" customWidth="1"/>
    <col min="12276" max="12276" width="38.85546875" style="6" customWidth="1"/>
    <col min="12277" max="12529" width="9.140625" style="6"/>
    <col min="12530" max="12530" width="16.42578125" style="6" customWidth="1"/>
    <col min="12531" max="12531" width="3.28515625" style="6" customWidth="1"/>
    <col min="12532" max="12532" width="38.85546875" style="6" customWidth="1"/>
    <col min="12533" max="12785" width="9.140625" style="6"/>
    <col min="12786" max="12786" width="16.42578125" style="6" customWidth="1"/>
    <col min="12787" max="12787" width="3.28515625" style="6" customWidth="1"/>
    <col min="12788" max="12788" width="38.85546875" style="6" customWidth="1"/>
    <col min="12789" max="13041" width="9.140625" style="6"/>
    <col min="13042" max="13042" width="16.42578125" style="6" customWidth="1"/>
    <col min="13043" max="13043" width="3.28515625" style="6" customWidth="1"/>
    <col min="13044" max="13044" width="38.85546875" style="6" customWidth="1"/>
    <col min="13045" max="13297" width="9.140625" style="6"/>
    <col min="13298" max="13298" width="16.42578125" style="6" customWidth="1"/>
    <col min="13299" max="13299" width="3.28515625" style="6" customWidth="1"/>
    <col min="13300" max="13300" width="38.85546875" style="6" customWidth="1"/>
    <col min="13301" max="13553" width="9.140625" style="6"/>
    <col min="13554" max="13554" width="16.42578125" style="6" customWidth="1"/>
    <col min="13555" max="13555" width="3.28515625" style="6" customWidth="1"/>
    <col min="13556" max="13556" width="38.85546875" style="6" customWidth="1"/>
    <col min="13557" max="13809" width="9.140625" style="6"/>
    <col min="13810" max="13810" width="16.42578125" style="6" customWidth="1"/>
    <col min="13811" max="13811" width="3.28515625" style="6" customWidth="1"/>
    <col min="13812" max="13812" width="38.85546875" style="6" customWidth="1"/>
    <col min="13813" max="14065" width="9.140625" style="6"/>
    <col min="14066" max="14066" width="16.42578125" style="6" customWidth="1"/>
    <col min="14067" max="14067" width="3.28515625" style="6" customWidth="1"/>
    <col min="14068" max="14068" width="38.85546875" style="6" customWidth="1"/>
    <col min="14069" max="14321" width="9.140625" style="6"/>
    <col min="14322" max="14322" width="16.42578125" style="6" customWidth="1"/>
    <col min="14323" max="14323" width="3.28515625" style="6" customWidth="1"/>
    <col min="14324" max="14324" width="38.85546875" style="6" customWidth="1"/>
    <col min="14325" max="14577" width="9.140625" style="6"/>
    <col min="14578" max="14578" width="16.42578125" style="6" customWidth="1"/>
    <col min="14579" max="14579" width="3.28515625" style="6" customWidth="1"/>
    <col min="14580" max="14580" width="38.85546875" style="6" customWidth="1"/>
    <col min="14581" max="14833" width="9.140625" style="6"/>
    <col min="14834" max="14834" width="16.42578125" style="6" customWidth="1"/>
    <col min="14835" max="14835" width="3.28515625" style="6" customWidth="1"/>
    <col min="14836" max="14836" width="38.85546875" style="6" customWidth="1"/>
    <col min="14837" max="15089" width="9.140625" style="6"/>
    <col min="15090" max="15090" width="16.42578125" style="6" customWidth="1"/>
    <col min="15091" max="15091" width="3.28515625" style="6" customWidth="1"/>
    <col min="15092" max="15092" width="38.85546875" style="6" customWidth="1"/>
    <col min="15093" max="15345" width="9.140625" style="6"/>
    <col min="15346" max="15346" width="16.42578125" style="6" customWidth="1"/>
    <col min="15347" max="15347" width="3.28515625" style="6" customWidth="1"/>
    <col min="15348" max="15348" width="38.85546875" style="6" customWidth="1"/>
    <col min="15349" max="15601" width="9.140625" style="6"/>
    <col min="15602" max="15602" width="16.42578125" style="6" customWidth="1"/>
    <col min="15603" max="15603" width="3.28515625" style="6" customWidth="1"/>
    <col min="15604" max="15604" width="38.85546875" style="6" customWidth="1"/>
    <col min="15605" max="15857" width="9.140625" style="6"/>
    <col min="15858" max="15858" width="16.42578125" style="6" customWidth="1"/>
    <col min="15859" max="15859" width="3.28515625" style="6" customWidth="1"/>
    <col min="15860" max="15860" width="38.85546875" style="6" customWidth="1"/>
    <col min="15861" max="16113" width="9.140625" style="6"/>
    <col min="16114" max="16114" width="16.42578125" style="6" customWidth="1"/>
    <col min="16115" max="16115" width="3.28515625" style="6" customWidth="1"/>
    <col min="16116" max="16116" width="38.85546875" style="6" customWidth="1"/>
    <col min="16117" max="16384" width="9.140625" style="6"/>
  </cols>
  <sheetData>
    <row r="1" spans="1:23" s="11" customFormat="1" ht="15" customHeight="1">
      <c r="A1" s="114" t="s">
        <v>74</v>
      </c>
      <c r="B1" s="113"/>
      <c r="C1" s="8"/>
      <c r="D1" s="8"/>
      <c r="E1" s="8"/>
      <c r="F1" s="8"/>
      <c r="G1" s="8"/>
      <c r="H1" s="8"/>
      <c r="I1" s="8"/>
      <c r="J1" s="8"/>
      <c r="K1" s="8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s="11" customFormat="1" ht="15" customHeight="1">
      <c r="A2" s="9"/>
      <c r="B2" s="16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3" s="11" customFormat="1" ht="15" customHeight="1">
      <c r="A3" s="9"/>
      <c r="B3" s="200" t="s">
        <v>62</v>
      </c>
      <c r="C3" s="200"/>
      <c r="D3" s="200"/>
      <c r="E3" s="200"/>
      <c r="F3" s="200"/>
      <c r="G3" s="200"/>
      <c r="H3" s="9"/>
      <c r="I3" s="9"/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3" s="11" customFormat="1" ht="6" customHeight="1">
      <c r="A4" s="9"/>
      <c r="B4" s="16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3" ht="31.5" customHeight="1">
      <c r="A5" s="199" t="s">
        <v>54</v>
      </c>
      <c r="B5" s="196" t="s">
        <v>35</v>
      </c>
      <c r="C5" s="197" t="s">
        <v>36</v>
      </c>
      <c r="D5" s="197" t="s">
        <v>37</v>
      </c>
      <c r="E5" s="197" t="s">
        <v>21</v>
      </c>
      <c r="F5" s="197" t="s">
        <v>28</v>
      </c>
      <c r="G5" s="197" t="s">
        <v>38</v>
      </c>
      <c r="H5" s="197" t="s">
        <v>53</v>
      </c>
      <c r="V5" s="6"/>
      <c r="W5" s="6"/>
    </row>
    <row r="6" spans="1:23" s="2" customFormat="1" ht="6" customHeight="1">
      <c r="A6" s="195"/>
      <c r="B6" s="103"/>
      <c r="C6" s="104"/>
      <c r="D6" s="104"/>
      <c r="E6" s="104"/>
      <c r="F6" s="104"/>
      <c r="G6" s="104"/>
      <c r="H6" s="104"/>
      <c r="I6" s="104"/>
    </row>
    <row r="7" spans="1:23" s="13" customFormat="1" ht="19.5" customHeight="1">
      <c r="A7" s="194" t="s">
        <v>15</v>
      </c>
      <c r="B7" s="54"/>
      <c r="C7" s="12"/>
      <c r="D7" s="12"/>
      <c r="E7" s="12"/>
      <c r="F7" s="12"/>
      <c r="G7" s="12"/>
      <c r="H7" s="12"/>
      <c r="I7" s="12"/>
    </row>
    <row r="8" spans="1:23" s="2" customFormat="1" ht="3.75" customHeight="1">
      <c r="A8" s="56"/>
      <c r="B8" s="103"/>
      <c r="C8" s="104"/>
      <c r="D8" s="104"/>
      <c r="E8" s="104"/>
      <c r="F8" s="104"/>
      <c r="G8" s="104"/>
      <c r="H8" s="104"/>
      <c r="I8" s="105"/>
    </row>
    <row r="9" spans="1:23" ht="12.75" customHeight="1">
      <c r="A9" s="109" t="s">
        <v>0</v>
      </c>
      <c r="B9" s="4" t="s">
        <v>43</v>
      </c>
      <c r="C9" s="4" t="s">
        <v>43</v>
      </c>
      <c r="D9" s="4" t="s">
        <v>43</v>
      </c>
      <c r="E9" s="4">
        <v>0.17681121212121217</v>
      </c>
      <c r="F9" s="4">
        <v>0.37308787878787891</v>
      </c>
      <c r="G9" s="4" t="s">
        <v>43</v>
      </c>
      <c r="H9" s="90">
        <v>0.54989909090909106</v>
      </c>
      <c r="I9" s="6"/>
      <c r="V9" s="6"/>
      <c r="W9" s="6"/>
    </row>
    <row r="10" spans="1:23" ht="12.75" customHeight="1">
      <c r="A10" s="109" t="s">
        <v>10</v>
      </c>
      <c r="B10" s="4" t="s">
        <v>43</v>
      </c>
      <c r="C10" s="4">
        <v>1.2E-2</v>
      </c>
      <c r="D10" s="4" t="s">
        <v>43</v>
      </c>
      <c r="E10" s="4" t="s">
        <v>43</v>
      </c>
      <c r="F10" s="4"/>
      <c r="G10" s="4" t="s">
        <v>43</v>
      </c>
      <c r="H10" s="90">
        <v>1.2E-2</v>
      </c>
      <c r="I10" s="6"/>
      <c r="V10" s="6"/>
      <c r="W10" s="6"/>
    </row>
    <row r="11" spans="1:23" ht="12.75" customHeight="1">
      <c r="A11" s="109" t="s">
        <v>22</v>
      </c>
      <c r="B11" s="4">
        <v>1.0388500000000001</v>
      </c>
      <c r="C11" s="4" t="s">
        <v>51</v>
      </c>
      <c r="D11" s="4" t="s">
        <v>51</v>
      </c>
      <c r="E11" s="4" t="s">
        <v>43</v>
      </c>
      <c r="F11" s="4" t="s">
        <v>43</v>
      </c>
      <c r="G11" s="4">
        <v>1.52E-2</v>
      </c>
      <c r="H11" s="90">
        <v>1.0671499999999998</v>
      </c>
      <c r="I11" s="6"/>
      <c r="V11" s="6"/>
      <c r="W11" s="6"/>
    </row>
    <row r="12" spans="1:23" ht="12.75" customHeight="1">
      <c r="A12" s="109" t="s">
        <v>4</v>
      </c>
      <c r="B12" s="4">
        <v>3.7578600000000004E-2</v>
      </c>
      <c r="C12" s="4" t="s">
        <v>43</v>
      </c>
      <c r="D12" s="4" t="s">
        <v>43</v>
      </c>
      <c r="E12" s="4" t="s">
        <v>43</v>
      </c>
      <c r="F12" s="4" t="s">
        <v>43</v>
      </c>
      <c r="G12" s="4" t="s">
        <v>43</v>
      </c>
      <c r="H12" s="90">
        <v>3.7578600000000004E-2</v>
      </c>
      <c r="I12" s="6"/>
      <c r="V12" s="6"/>
      <c r="W12" s="6"/>
    </row>
    <row r="13" spans="1:23" ht="12.75" customHeight="1">
      <c r="A13" s="109" t="s">
        <v>29</v>
      </c>
      <c r="B13" s="4">
        <v>2.3074700000000004</v>
      </c>
      <c r="C13" s="4" t="s">
        <v>43</v>
      </c>
      <c r="D13" s="4" t="s">
        <v>43</v>
      </c>
      <c r="E13" s="4" t="s">
        <v>43</v>
      </c>
      <c r="F13" s="4" t="s">
        <v>43</v>
      </c>
      <c r="G13" s="4" t="s">
        <v>43</v>
      </c>
      <c r="H13" s="90">
        <v>2.3074700000000004</v>
      </c>
      <c r="I13" s="6"/>
      <c r="V13" s="6"/>
      <c r="W13" s="6"/>
    </row>
    <row r="14" spans="1:23" ht="12.75" customHeight="1">
      <c r="A14" s="109" t="s">
        <v>30</v>
      </c>
      <c r="B14" s="4">
        <v>13.901284712231407</v>
      </c>
      <c r="C14" s="4" t="s">
        <v>43</v>
      </c>
      <c r="D14" s="4" t="s">
        <v>43</v>
      </c>
      <c r="E14" s="4" t="s">
        <v>43</v>
      </c>
      <c r="F14" s="4" t="s">
        <v>43</v>
      </c>
      <c r="G14" s="4" t="s">
        <v>43</v>
      </c>
      <c r="H14" s="90">
        <v>13.901284712231407</v>
      </c>
      <c r="I14" s="6"/>
      <c r="V14" s="6"/>
      <c r="W14" s="6"/>
    </row>
    <row r="15" spans="1:23" ht="12.75" customHeight="1">
      <c r="A15" s="109" t="s">
        <v>31</v>
      </c>
      <c r="B15" s="4">
        <v>3.5612933884297533</v>
      </c>
      <c r="C15" s="4" t="s">
        <v>43</v>
      </c>
      <c r="D15" s="4" t="s">
        <v>43</v>
      </c>
      <c r="E15" s="4" t="s">
        <v>43</v>
      </c>
      <c r="F15" s="4" t="s">
        <v>43</v>
      </c>
      <c r="G15" s="4" t="s">
        <v>43</v>
      </c>
      <c r="H15" s="90">
        <v>3.5612933884297533</v>
      </c>
      <c r="I15" s="6"/>
      <c r="V15" s="6"/>
      <c r="W15" s="6"/>
    </row>
    <row r="16" spans="1:23" s="2" customFormat="1" ht="3.75" customHeight="1">
      <c r="A16" s="108"/>
      <c r="B16" s="35"/>
      <c r="C16" s="35"/>
      <c r="D16" s="35"/>
      <c r="E16" s="35"/>
      <c r="F16" s="35"/>
      <c r="G16" s="35"/>
      <c r="H16" s="35"/>
    </row>
    <row r="17" spans="1:23" ht="12.75" customHeight="1">
      <c r="A17" s="58" t="s">
        <v>76</v>
      </c>
      <c r="B17" s="5">
        <v>20.846476700661164</v>
      </c>
      <c r="C17" s="5">
        <v>2.1500000000000002E-2</v>
      </c>
      <c r="D17" s="5" t="s">
        <v>51</v>
      </c>
      <c r="E17" s="5">
        <v>0.17681121212121217</v>
      </c>
      <c r="F17" s="5">
        <v>0.37308787878787891</v>
      </c>
      <c r="G17" s="5">
        <v>1.52E-2</v>
      </c>
      <c r="H17" s="5">
        <v>21.436675791570252</v>
      </c>
      <c r="I17" s="6"/>
      <c r="V17" s="6"/>
      <c r="W17" s="6"/>
    </row>
    <row r="18" spans="1:23" s="2" customFormat="1" ht="12.75" customHeight="1">
      <c r="A18" s="56"/>
      <c r="B18" s="35"/>
      <c r="C18" s="35"/>
      <c r="D18" s="35"/>
      <c r="E18" s="35"/>
      <c r="F18" s="35"/>
      <c r="G18" s="35"/>
      <c r="H18" s="35"/>
      <c r="I18" s="35"/>
    </row>
    <row r="19" spans="1:23" s="2" customFormat="1" ht="19.5" customHeight="1">
      <c r="A19" s="107" t="s">
        <v>16</v>
      </c>
      <c r="B19" s="35"/>
      <c r="C19" s="35"/>
      <c r="D19" s="35"/>
      <c r="E19" s="35"/>
      <c r="F19" s="35"/>
      <c r="G19" s="35"/>
      <c r="H19" s="35"/>
      <c r="I19" s="35"/>
    </row>
    <row r="20" spans="1:23" s="2" customFormat="1" ht="3.75" customHeight="1">
      <c r="A20" s="56"/>
      <c r="B20" s="35"/>
      <c r="C20" s="35"/>
      <c r="D20" s="35"/>
      <c r="E20" s="35"/>
      <c r="F20" s="35"/>
      <c r="G20" s="35"/>
      <c r="H20" s="35"/>
      <c r="I20" s="106"/>
    </row>
    <row r="21" spans="1:23" ht="12.75" customHeight="1">
      <c r="A21" s="109" t="s">
        <v>6</v>
      </c>
      <c r="B21" s="4" t="s">
        <v>43</v>
      </c>
      <c r="C21" s="4">
        <v>0.78610648319559251</v>
      </c>
      <c r="D21" s="4">
        <v>0.78610648319559251</v>
      </c>
      <c r="E21" s="4">
        <v>0.39305324159779625</v>
      </c>
      <c r="F21" s="4" t="s">
        <v>43</v>
      </c>
      <c r="G21" s="4" t="s">
        <v>43</v>
      </c>
      <c r="H21" s="90">
        <v>1.9652662079889813</v>
      </c>
      <c r="I21" s="6"/>
      <c r="V21" s="6"/>
      <c r="W21" s="6"/>
    </row>
    <row r="22" spans="1:23" s="2" customFormat="1" ht="3.75" customHeight="1">
      <c r="A22" s="108"/>
      <c r="B22" s="35"/>
      <c r="C22" s="35"/>
      <c r="D22" s="35"/>
      <c r="E22" s="35"/>
      <c r="F22" s="35"/>
      <c r="G22" s="35"/>
      <c r="H22" s="35"/>
    </row>
    <row r="23" spans="1:23" ht="12.75" customHeight="1">
      <c r="A23" s="58" t="s">
        <v>77</v>
      </c>
      <c r="B23" s="5" t="s">
        <v>43</v>
      </c>
      <c r="C23" s="5">
        <v>0.78610648319559251</v>
      </c>
      <c r="D23" s="5">
        <v>0.78610648319559251</v>
      </c>
      <c r="E23" s="5">
        <v>0.39305324159779625</v>
      </c>
      <c r="F23" s="5" t="s">
        <v>43</v>
      </c>
      <c r="G23" s="5" t="s">
        <v>43</v>
      </c>
      <c r="H23" s="5">
        <v>1.9652662079889813</v>
      </c>
      <c r="I23" s="6"/>
      <c r="V23" s="6"/>
      <c r="W23" s="6"/>
    </row>
    <row r="24" spans="1:23" s="2" customFormat="1" ht="12.75" customHeight="1">
      <c r="A24" s="56"/>
      <c r="B24" s="35"/>
      <c r="C24" s="35"/>
      <c r="D24" s="35"/>
      <c r="E24" s="35"/>
      <c r="F24" s="35"/>
      <c r="G24" s="35"/>
      <c r="H24" s="35"/>
      <c r="I24" s="35"/>
    </row>
    <row r="25" spans="1:23" s="2" customFormat="1" ht="19.5" customHeight="1">
      <c r="A25" s="107" t="s">
        <v>17</v>
      </c>
      <c r="B25" s="35"/>
      <c r="C25" s="35"/>
      <c r="D25" s="35"/>
      <c r="E25" s="35"/>
      <c r="F25" s="35"/>
      <c r="G25" s="35"/>
      <c r="H25" s="35"/>
      <c r="I25" s="35"/>
    </row>
    <row r="26" spans="1:23" s="2" customFormat="1" ht="3.75" customHeight="1">
      <c r="A26" s="56"/>
      <c r="B26" s="35"/>
      <c r="C26" s="35"/>
      <c r="D26" s="35"/>
      <c r="E26" s="35"/>
      <c r="F26" s="35"/>
      <c r="G26" s="35"/>
      <c r="H26" s="35"/>
      <c r="I26" s="106"/>
    </row>
    <row r="27" spans="1:23" ht="12.75" customHeight="1">
      <c r="A27" s="109" t="s">
        <v>8</v>
      </c>
      <c r="B27" s="4">
        <v>141.22729333051242</v>
      </c>
      <c r="C27" s="4" t="s">
        <v>43</v>
      </c>
      <c r="D27" s="4" t="s">
        <v>43</v>
      </c>
      <c r="E27" s="4" t="s">
        <v>43</v>
      </c>
      <c r="F27" s="4" t="s">
        <v>43</v>
      </c>
      <c r="G27" s="4" t="s">
        <v>43</v>
      </c>
      <c r="H27" s="90">
        <v>141.2272933305124</v>
      </c>
      <c r="I27" s="6"/>
      <c r="V27" s="6"/>
      <c r="W27" s="6"/>
    </row>
    <row r="28" spans="1:23" ht="12.75" customHeight="1">
      <c r="A28" s="109" t="s">
        <v>3</v>
      </c>
      <c r="B28" s="4" t="s">
        <v>43</v>
      </c>
      <c r="C28" s="4" t="s">
        <v>43</v>
      </c>
      <c r="D28" s="4" t="s">
        <v>43</v>
      </c>
      <c r="E28" s="4" t="s">
        <v>43</v>
      </c>
      <c r="F28" s="4">
        <v>1.1192636363636368E-2</v>
      </c>
      <c r="G28" s="4" t="s">
        <v>43</v>
      </c>
      <c r="H28" s="90">
        <v>1.1192636363636368E-2</v>
      </c>
      <c r="I28" s="6"/>
      <c r="V28" s="6"/>
      <c r="W28" s="6"/>
    </row>
    <row r="29" spans="1:23" ht="12.75" customHeight="1">
      <c r="A29" s="109" t="s">
        <v>32</v>
      </c>
      <c r="B29" s="4" t="s">
        <v>43</v>
      </c>
      <c r="C29" s="4" t="s">
        <v>43</v>
      </c>
      <c r="D29" s="4" t="s">
        <v>43</v>
      </c>
      <c r="E29" s="4">
        <v>7.4260709090909108E-2</v>
      </c>
      <c r="F29" s="4" t="s">
        <v>43</v>
      </c>
      <c r="G29" s="4" t="s">
        <v>43</v>
      </c>
      <c r="H29" s="90">
        <v>7.4260709090909108E-2</v>
      </c>
      <c r="I29" s="6"/>
      <c r="V29" s="6"/>
      <c r="W29" s="6"/>
    </row>
    <row r="30" spans="1:23" ht="12.75" customHeight="1">
      <c r="A30" s="109" t="s">
        <v>20</v>
      </c>
      <c r="B30" s="4" t="s">
        <v>43</v>
      </c>
      <c r="C30" s="4" t="s">
        <v>43</v>
      </c>
      <c r="D30" s="4">
        <v>0.1015872</v>
      </c>
      <c r="E30" s="4" t="s">
        <v>43</v>
      </c>
      <c r="F30" s="4" t="s">
        <v>43</v>
      </c>
      <c r="G30" s="4" t="s">
        <v>43</v>
      </c>
      <c r="H30" s="90">
        <v>0.1015872</v>
      </c>
      <c r="I30" s="6"/>
      <c r="V30" s="6"/>
      <c r="W30" s="6"/>
    </row>
    <row r="31" spans="1:23" s="2" customFormat="1" ht="3.75" customHeight="1">
      <c r="A31" s="108"/>
      <c r="B31" s="35"/>
      <c r="C31" s="35"/>
      <c r="D31" s="35"/>
      <c r="E31" s="35"/>
      <c r="F31" s="35"/>
      <c r="G31" s="35"/>
      <c r="H31" s="35"/>
    </row>
    <row r="32" spans="1:23" ht="12.75" customHeight="1">
      <c r="A32" s="142" t="s">
        <v>78</v>
      </c>
      <c r="B32" s="118">
        <v>141.22729333051242</v>
      </c>
      <c r="C32" s="118" t="s">
        <v>43</v>
      </c>
      <c r="D32" s="118">
        <v>0.1015872</v>
      </c>
      <c r="E32" s="118">
        <v>7.4260709090909108E-2</v>
      </c>
      <c r="F32" s="118">
        <v>1.1192636363636368E-2</v>
      </c>
      <c r="G32" s="118" t="s">
        <v>43</v>
      </c>
      <c r="H32" s="118">
        <v>141.41433387596697</v>
      </c>
      <c r="I32" s="6"/>
      <c r="V32" s="6"/>
      <c r="W32" s="6"/>
    </row>
    <row r="33" spans="1:23" s="2" customFormat="1" ht="12.75" customHeight="1">
      <c r="A33" s="145"/>
      <c r="B33" s="106"/>
      <c r="C33" s="106"/>
      <c r="D33" s="106"/>
      <c r="E33" s="106"/>
      <c r="F33" s="106"/>
      <c r="G33" s="106"/>
      <c r="H33" s="106"/>
      <c r="I33" s="35"/>
    </row>
    <row r="34" spans="1:23" s="2" customFormat="1" ht="12.75" customHeight="1">
      <c r="A34" s="145"/>
      <c r="B34" s="106"/>
      <c r="C34" s="106"/>
      <c r="D34" s="106"/>
      <c r="E34" s="106"/>
      <c r="F34" s="106"/>
      <c r="G34" s="106"/>
      <c r="H34" s="106"/>
      <c r="I34" s="35"/>
    </row>
    <row r="35" spans="1:23" s="2" customFormat="1" ht="15" customHeight="1">
      <c r="A35" s="114" t="s">
        <v>75</v>
      </c>
      <c r="B35" s="113"/>
      <c r="C35" s="8"/>
      <c r="D35" s="8"/>
      <c r="E35" s="8"/>
      <c r="F35" s="8"/>
      <c r="G35" s="8"/>
      <c r="H35" s="8"/>
      <c r="I35" s="35"/>
    </row>
    <row r="36" spans="1:23" s="2" customFormat="1" ht="15" customHeight="1">
      <c r="A36" s="9"/>
      <c r="B36" s="16"/>
      <c r="C36" s="9"/>
      <c r="D36" s="9"/>
      <c r="E36" s="9"/>
      <c r="F36" s="9"/>
      <c r="G36" s="9"/>
      <c r="H36" s="9"/>
      <c r="I36" s="35"/>
    </row>
    <row r="37" spans="1:23" s="2" customFormat="1" ht="15" customHeight="1">
      <c r="A37" s="9"/>
      <c r="B37" s="200" t="s">
        <v>62</v>
      </c>
      <c r="C37" s="200"/>
      <c r="D37" s="200"/>
      <c r="E37" s="200"/>
      <c r="F37" s="200"/>
      <c r="G37" s="200"/>
      <c r="H37" s="9"/>
      <c r="I37" s="35"/>
    </row>
    <row r="38" spans="1:23" s="2" customFormat="1" ht="6" customHeight="1">
      <c r="A38" s="9"/>
      <c r="B38" s="16"/>
      <c r="C38" s="9"/>
      <c r="D38" s="9"/>
      <c r="E38" s="9"/>
      <c r="F38" s="9"/>
      <c r="G38" s="9"/>
      <c r="H38" s="9"/>
      <c r="I38" s="35"/>
    </row>
    <row r="39" spans="1:23" s="2" customFormat="1" ht="31.5" customHeight="1">
      <c r="A39" s="110" t="s">
        <v>54</v>
      </c>
      <c r="B39" s="111" t="s">
        <v>35</v>
      </c>
      <c r="C39" s="112" t="s">
        <v>36</v>
      </c>
      <c r="D39" s="112" t="s">
        <v>37</v>
      </c>
      <c r="E39" s="112" t="s">
        <v>21</v>
      </c>
      <c r="F39" s="112" t="s">
        <v>28</v>
      </c>
      <c r="G39" s="112" t="s">
        <v>38</v>
      </c>
      <c r="H39" s="112" t="s">
        <v>53</v>
      </c>
      <c r="I39" s="35"/>
    </row>
    <row r="40" spans="1:23" s="2" customFormat="1" ht="6" customHeight="1">
      <c r="A40" s="56"/>
      <c r="B40" s="94"/>
      <c r="C40" s="94"/>
      <c r="D40" s="94"/>
      <c r="E40" s="94"/>
      <c r="F40" s="94"/>
      <c r="G40" s="94"/>
      <c r="H40" s="94"/>
      <c r="I40" s="94"/>
    </row>
    <row r="41" spans="1:23" s="2" customFormat="1" ht="19.5" customHeight="1">
      <c r="A41" s="115" t="s">
        <v>71</v>
      </c>
      <c r="B41" s="106"/>
      <c r="C41" s="106"/>
      <c r="D41" s="106"/>
      <c r="E41" s="106"/>
      <c r="F41" s="106"/>
      <c r="G41" s="106"/>
      <c r="H41" s="106"/>
      <c r="I41" s="106"/>
      <c r="J41" s="116"/>
      <c r="K41" s="116"/>
    </row>
    <row r="42" spans="1:23" s="2" customFormat="1" ht="3.75" customHeight="1">
      <c r="A42" s="56"/>
      <c r="B42" s="35"/>
      <c r="C42" s="35"/>
      <c r="D42" s="35"/>
      <c r="E42" s="35"/>
      <c r="F42" s="35"/>
      <c r="G42" s="35"/>
      <c r="H42" s="35"/>
      <c r="I42" s="106"/>
    </row>
    <row r="43" spans="1:23" ht="12.75" customHeight="1">
      <c r="A43" s="158" t="s">
        <v>33</v>
      </c>
      <c r="B43" s="4">
        <v>0.67766400000000004</v>
      </c>
      <c r="C43" s="4" t="s">
        <v>43</v>
      </c>
      <c r="D43" s="4" t="s">
        <v>43</v>
      </c>
      <c r="E43" s="4" t="s">
        <v>43</v>
      </c>
      <c r="F43" s="4" t="s">
        <v>43</v>
      </c>
      <c r="G43" s="4" t="s">
        <v>43</v>
      </c>
      <c r="H43" s="90">
        <v>0.67766400000000004</v>
      </c>
      <c r="I43" s="6"/>
      <c r="V43" s="6"/>
      <c r="W43" s="6"/>
    </row>
    <row r="44" spans="1:23" s="2" customFormat="1" ht="3.75" customHeight="1">
      <c r="A44" s="108"/>
      <c r="B44" s="35"/>
      <c r="C44" s="35"/>
      <c r="D44" s="35"/>
      <c r="E44" s="35"/>
      <c r="F44" s="35"/>
      <c r="G44" s="35"/>
      <c r="H44" s="35"/>
    </row>
    <row r="45" spans="1:23" ht="13.5" customHeight="1">
      <c r="A45" s="58" t="s">
        <v>79</v>
      </c>
      <c r="B45" s="118">
        <v>0.67766400000000004</v>
      </c>
      <c r="C45" s="118" t="s">
        <v>43</v>
      </c>
      <c r="D45" s="118" t="s">
        <v>43</v>
      </c>
      <c r="E45" s="118" t="s">
        <v>43</v>
      </c>
      <c r="F45" s="118" t="s">
        <v>43</v>
      </c>
      <c r="G45" s="118" t="s">
        <v>43</v>
      </c>
      <c r="H45" s="118">
        <v>0.67766400000000004</v>
      </c>
      <c r="I45" s="6"/>
      <c r="V45" s="6"/>
      <c r="W45" s="6"/>
    </row>
    <row r="46" spans="1:23" s="2" customFormat="1" ht="12.75" customHeight="1">
      <c r="A46" s="117"/>
      <c r="B46" s="106"/>
      <c r="C46" s="106"/>
      <c r="D46" s="106"/>
      <c r="E46" s="106"/>
      <c r="F46" s="106"/>
      <c r="G46" s="106"/>
      <c r="H46" s="106"/>
      <c r="I46" s="106"/>
      <c r="J46" s="116"/>
    </row>
    <row r="47" spans="1:23" s="2" customFormat="1" ht="19.5" customHeight="1">
      <c r="A47" s="115" t="s">
        <v>18</v>
      </c>
      <c r="B47" s="106"/>
      <c r="C47" s="106"/>
      <c r="D47" s="106"/>
      <c r="E47" s="106"/>
      <c r="F47" s="106"/>
      <c r="G47" s="106"/>
      <c r="H47" s="106"/>
      <c r="I47" s="106"/>
      <c r="J47" s="116"/>
    </row>
    <row r="48" spans="1:23" s="2" customFormat="1" ht="3.75" customHeight="1">
      <c r="A48" s="56"/>
      <c r="B48" s="35"/>
      <c r="C48" s="35"/>
      <c r="D48" s="35"/>
      <c r="E48" s="35"/>
      <c r="F48" s="35"/>
      <c r="G48" s="35"/>
      <c r="H48" s="35"/>
      <c r="I48" s="106"/>
    </row>
    <row r="49" spans="1:23" ht="12.75" customHeight="1">
      <c r="A49" s="109" t="s">
        <v>19</v>
      </c>
      <c r="B49" s="4" t="s">
        <v>43</v>
      </c>
      <c r="C49" s="4" t="s">
        <v>43</v>
      </c>
      <c r="D49" s="4" t="s">
        <v>43</v>
      </c>
      <c r="E49" s="4" t="s">
        <v>43</v>
      </c>
      <c r="F49" s="4" t="s">
        <v>43</v>
      </c>
      <c r="G49" s="4" t="s">
        <v>51</v>
      </c>
      <c r="H49" s="90" t="s">
        <v>51</v>
      </c>
      <c r="I49" s="6"/>
      <c r="V49" s="6"/>
      <c r="W49" s="6"/>
    </row>
    <row r="50" spans="1:23" ht="12.75" customHeight="1">
      <c r="A50" s="109" t="s">
        <v>7</v>
      </c>
      <c r="B50" s="4">
        <v>0.18809309849173556</v>
      </c>
      <c r="C50" s="4" t="s">
        <v>43</v>
      </c>
      <c r="D50" s="4" t="s">
        <v>43</v>
      </c>
      <c r="E50" s="4" t="s">
        <v>43</v>
      </c>
      <c r="F50" s="4" t="s">
        <v>43</v>
      </c>
      <c r="G50" s="4" t="s">
        <v>43</v>
      </c>
      <c r="H50" s="90">
        <v>0.18809309849173556</v>
      </c>
      <c r="I50" s="6"/>
      <c r="V50" s="6"/>
      <c r="W50" s="6"/>
    </row>
    <row r="51" spans="1:23" ht="12.75" customHeight="1">
      <c r="A51" s="109" t="s">
        <v>2</v>
      </c>
      <c r="B51" s="4" t="s">
        <v>51</v>
      </c>
      <c r="C51" s="4" t="s">
        <v>51</v>
      </c>
      <c r="D51" s="4" t="s">
        <v>43</v>
      </c>
      <c r="E51" s="4" t="s">
        <v>43</v>
      </c>
      <c r="F51" s="4" t="s">
        <v>43</v>
      </c>
      <c r="G51" s="4" t="s">
        <v>43</v>
      </c>
      <c r="H51" s="90" t="s">
        <v>51</v>
      </c>
      <c r="I51" s="6"/>
      <c r="V51" s="6"/>
      <c r="W51" s="6"/>
    </row>
    <row r="52" spans="1:23" ht="12.75" customHeight="1">
      <c r="A52" s="109" t="s">
        <v>12</v>
      </c>
      <c r="B52" s="4">
        <v>0.37490688</v>
      </c>
      <c r="C52" s="4" t="s">
        <v>43</v>
      </c>
      <c r="D52" s="4" t="s">
        <v>43</v>
      </c>
      <c r="E52" s="4">
        <v>1.03181065785124E-2</v>
      </c>
      <c r="F52" s="4" t="s">
        <v>43</v>
      </c>
      <c r="G52" s="4" t="s">
        <v>43</v>
      </c>
      <c r="H52" s="90">
        <v>0.3852249865785124</v>
      </c>
      <c r="I52" s="6"/>
      <c r="V52" s="6"/>
      <c r="W52" s="6"/>
    </row>
    <row r="53" spans="1:23" ht="12.75" customHeight="1">
      <c r="A53" s="109" t="s">
        <v>5</v>
      </c>
      <c r="B53" s="4">
        <v>0.1868450847052342</v>
      </c>
      <c r="C53" s="4">
        <v>7.3841794876033078E-3</v>
      </c>
      <c r="D53" s="4">
        <v>3.8278080261707988E-2</v>
      </c>
      <c r="E53" s="4">
        <v>3.2458645454545465E-2</v>
      </c>
      <c r="F53" s="4" t="s">
        <v>43</v>
      </c>
      <c r="G53" s="4" t="s">
        <v>51</v>
      </c>
      <c r="H53" s="90">
        <v>0.2722235899090909</v>
      </c>
      <c r="I53" s="6"/>
      <c r="V53" s="6"/>
      <c r="W53" s="6"/>
    </row>
    <row r="54" spans="1:23" s="2" customFormat="1" ht="3.75" customHeight="1">
      <c r="A54" s="108"/>
      <c r="B54" s="35"/>
      <c r="C54" s="35"/>
      <c r="D54" s="35"/>
      <c r="E54" s="35"/>
      <c r="F54" s="35"/>
      <c r="G54" s="35"/>
      <c r="H54" s="35"/>
    </row>
    <row r="55" spans="1:23" ht="12.75" customHeight="1">
      <c r="A55" s="142" t="s">
        <v>80</v>
      </c>
      <c r="B55" s="118">
        <v>0.75192590849063357</v>
      </c>
      <c r="C55" s="118">
        <v>7.405929057013776E-3</v>
      </c>
      <c r="D55" s="118">
        <v>3.8278080261707988E-2</v>
      </c>
      <c r="E55" s="118">
        <v>4.2776752033057863E-2</v>
      </c>
      <c r="F55" s="118" t="s">
        <v>43</v>
      </c>
      <c r="G55" s="118" t="s">
        <v>51</v>
      </c>
      <c r="H55" s="118">
        <v>0.84771727784241357</v>
      </c>
      <c r="I55" s="6"/>
      <c r="V55" s="6"/>
      <c r="W55" s="6"/>
    </row>
    <row r="56" spans="1:23" s="2" customFormat="1" ht="13.5" customHeight="1">
      <c r="A56" s="143"/>
      <c r="B56" s="106"/>
      <c r="C56" s="106"/>
      <c r="D56" s="106"/>
      <c r="E56" s="106"/>
      <c r="F56" s="106"/>
      <c r="G56" s="106"/>
      <c r="H56" s="106"/>
      <c r="I56" s="116"/>
    </row>
    <row r="57" spans="1:23" ht="13.5" customHeight="1">
      <c r="A57" s="116"/>
      <c r="B57" s="144"/>
      <c r="C57" s="116"/>
      <c r="D57" s="116"/>
      <c r="E57" s="116"/>
      <c r="F57" s="116"/>
      <c r="G57" s="116"/>
      <c r="H57" s="146">
        <f>H17+H23+H32+H45+H55</f>
        <v>166.3416571533686</v>
      </c>
      <c r="I57" s="116"/>
    </row>
  </sheetData>
  <mergeCells count="2">
    <mergeCell ref="B3:G3"/>
    <mergeCell ref="B37:G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Table 1</vt:lpstr>
      <vt:lpstr>Table 2</vt:lpstr>
      <vt:lpstr>Table 3a</vt:lpstr>
      <vt:lpstr>Table 3b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'Table 4'!Print_Area</vt:lpstr>
    </vt:vector>
  </TitlesOfParts>
  <Company>DARDNI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Reporting application to download PUSIS tables now includes publication quality tables</dc:title>
  <dc:creator>Dave Matthews</dc:creator>
  <cp:lastModifiedBy>Michael Lavery</cp:lastModifiedBy>
  <cp:lastPrinted>2010-06-24T14:49:01Z</cp:lastPrinted>
  <dcterms:created xsi:type="dcterms:W3CDTF">2010-06-07T11:12:23Z</dcterms:created>
  <dcterms:modified xsi:type="dcterms:W3CDTF">2016-10-25T10:21:27Z</dcterms:modified>
</cp:coreProperties>
</file>