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Grassland &amp; Fodder\GRA21\GRA21 Tables and Charts\GRA21 Final Tables and Charts\"/>
    </mc:Choice>
  </mc:AlternateContent>
  <xr:revisionPtr revIDLastSave="0" documentId="13_ncr:1_{2FD73177-6D64-4A0F-903E-E4078748EA5F}" xr6:coauthVersionLast="47" xr6:coauthVersionMax="47" xr10:uidLastSave="{00000000-0000-0000-0000-000000000000}"/>
  <bookViews>
    <workbookView xWindow="-20610" yWindow="-120" windowWidth="20730" windowHeight="11160" tabRatio="721" firstSheet="34" activeTab="37" xr2:uid="{00000000-000D-0000-FFFF-FFFF00000000}"/>
  </bookViews>
  <sheets>
    <sheet name=" Table 1a" sheetId="1" r:id="rId1"/>
    <sheet name=" Table 1b" sheetId="39" r:id="rId2"/>
    <sheet name=" Table 1c" sheetId="40" r:id="rId3"/>
    <sheet name=" Table 1d" sheetId="41" r:id="rId4"/>
    <sheet name="Table 2" sheetId="73" r:id="rId5"/>
    <sheet name="Table 3" sheetId="5" r:id="rId6"/>
    <sheet name="Table 4a" sheetId="6" r:id="rId7"/>
    <sheet name="Table 4b" sheetId="42" r:id="rId8"/>
    <sheet name="Table 5" sheetId="8" r:id="rId9"/>
    <sheet name="Table 6" sheetId="43" r:id="rId10"/>
    <sheet name="Table 7" sheetId="11" r:id="rId11"/>
    <sheet name="Table 8 FUNGICIDES" sheetId="44" r:id="rId12"/>
    <sheet name="Table 8 HERBICIDES" sheetId="45" r:id="rId13"/>
    <sheet name="Table 8 HERBICIDES (2)" sheetId="85" r:id="rId14"/>
    <sheet name="Table 8 CONTD" sheetId="83" r:id="rId15"/>
    <sheet name="Table 9 FUNGICIDES" sheetId="49" r:id="rId16"/>
    <sheet name="Table 9 HERBICIDES" sheetId="50" r:id="rId17"/>
    <sheet name="Table 9 HERBICIDES (2)" sheetId="86" r:id="rId18"/>
    <sheet name="Table 9 CONTD" sheetId="84" r:id="rId19"/>
    <sheet name="Table 10" sheetId="15" r:id="rId20"/>
    <sheet name="Table 11" sheetId="54" r:id="rId21"/>
    <sheet name="Table 12 Arable silage FUNG" sheetId="77" r:id="rId22"/>
    <sheet name="Table 12 Arable silage HERB" sheetId="78" r:id="rId23"/>
    <sheet name="Table 12 Arable silage CONTD" sheetId="79" r:id="rId24"/>
    <sheet name="Table 13 Arable silage (u'sown)" sheetId="62" r:id="rId25"/>
    <sheet name="Table 13 Arable silage (usown2)" sheetId="80" r:id="rId26"/>
    <sheet name="Table 14 Enclosed grazing" sheetId="55" r:id="rId27"/>
    <sheet name="Table 15 Fodder maize" sheetId="66" r:id="rId28"/>
    <sheet name="Table 16 Grass reseed" sheetId="82" r:id="rId29"/>
    <sheet name="Table 16 Grass reseed contd" sheetId="87" r:id="rId30"/>
    <sheet name="Table 17 Grass silage 1st cut" sheetId="56" r:id="rId31"/>
    <sheet name="Table 18 Grass silage 2nd cut" sheetId="57" r:id="rId32"/>
    <sheet name="Table 19 Hay and haylage" sheetId="59" r:id="rId33"/>
    <sheet name="Table 20 Other fodder crops" sheetId="71" r:id="rId34"/>
    <sheet name="Table 21 Rough grazing" sheetId="60" r:id="rId35"/>
    <sheet name="Table 22 Comparison" sheetId="69" r:id="rId36"/>
    <sheet name="Table 23 Comparison" sheetId="70" r:id="rId37"/>
    <sheet name="Table 24 Comparison" sheetId="81" r:id="rId38"/>
  </sheets>
  <externalReferences>
    <externalReference r:id="rId39"/>
    <externalReference r:id="rId40"/>
    <externalReference r:id="rId41"/>
  </externalReferences>
  <definedNames>
    <definedName name="ActivityCode" localSheetId="1">[1]Home!#REF!</definedName>
    <definedName name="ActivityCode" localSheetId="2">[1]Home!#REF!</definedName>
    <definedName name="ActivityCode" localSheetId="3">[1]Home!#REF!</definedName>
    <definedName name="ActivityCode" localSheetId="20">[1]Home!#REF!</definedName>
    <definedName name="ActivityCode" localSheetId="23">[1]Home!#REF!</definedName>
    <definedName name="ActivityCode" localSheetId="21">[1]Home!#REF!</definedName>
    <definedName name="ActivityCode" localSheetId="22">[1]Home!#REF!</definedName>
    <definedName name="ActivityCode" localSheetId="25">[1]Home!#REF!</definedName>
    <definedName name="ActivityCode" localSheetId="30">[1]Home!#REF!</definedName>
    <definedName name="ActivityCode" localSheetId="31">[1]Home!#REF!</definedName>
    <definedName name="ActivityCode" localSheetId="4">[1]Home!#REF!</definedName>
    <definedName name="ActivityCode" localSheetId="33">[1]Home!#REF!</definedName>
    <definedName name="ActivityCode" localSheetId="36">[1]Home!#REF!</definedName>
    <definedName name="ActivityCode" localSheetId="37">[1]Home!#REF!</definedName>
    <definedName name="ActivityCode" localSheetId="5">[1]Home!#REF!</definedName>
    <definedName name="ActivityCode" localSheetId="7">[1]Home!#REF!</definedName>
    <definedName name="ActivityCode" localSheetId="9">[1]Home!#REF!</definedName>
    <definedName name="ActivityCode" localSheetId="11">[1]Home!#REF!</definedName>
    <definedName name="ActivityCode" localSheetId="12">[1]Home!#REF!</definedName>
    <definedName name="ActivityCode" localSheetId="13">[1]Home!#REF!</definedName>
    <definedName name="ActivityCode" localSheetId="15">[1]Home!#REF!</definedName>
    <definedName name="ActivityCode" localSheetId="16">[1]Home!#REF!</definedName>
    <definedName name="ActivityCode" localSheetId="17">[1]Home!#REF!</definedName>
    <definedName name="ActivityCode">[1]Home!#REF!</definedName>
    <definedName name="Calibri" localSheetId="1">#REF!</definedName>
    <definedName name="Calibri" localSheetId="2">#REF!</definedName>
    <definedName name="Calibri" localSheetId="3">#REF!</definedName>
    <definedName name="Calibri" localSheetId="20">#REF!</definedName>
    <definedName name="Calibri" localSheetId="23">#REF!</definedName>
    <definedName name="Calibri" localSheetId="21">#REF!</definedName>
    <definedName name="Calibri" localSheetId="22">#REF!</definedName>
    <definedName name="Calibri" localSheetId="24">#REF!</definedName>
    <definedName name="Calibri" localSheetId="25">#REF!</definedName>
    <definedName name="Calibri" localSheetId="26">#REF!</definedName>
    <definedName name="Calibri" localSheetId="30">#REF!</definedName>
    <definedName name="Calibri" localSheetId="31">#REF!</definedName>
    <definedName name="Calibri" localSheetId="32">#REF!</definedName>
    <definedName name="Calibri" localSheetId="4">#REF!</definedName>
    <definedName name="Calibri" localSheetId="33">#REF!</definedName>
    <definedName name="Calibri" localSheetId="34">#REF!</definedName>
    <definedName name="Calibri" localSheetId="36">#REF!</definedName>
    <definedName name="Calibri" localSheetId="37">#REF!</definedName>
    <definedName name="Calibri" localSheetId="5">#REF!</definedName>
    <definedName name="Calibri" localSheetId="7">#REF!</definedName>
    <definedName name="Calibri" localSheetId="9">#REF!</definedName>
    <definedName name="Calibri" localSheetId="11">#REF!</definedName>
    <definedName name="Calibri" localSheetId="12">#REF!</definedName>
    <definedName name="Calibri" localSheetId="13">#REF!</definedName>
    <definedName name="Calibri" localSheetId="15">#REF!</definedName>
    <definedName name="Calibri" localSheetId="16">#REF!</definedName>
    <definedName name="Calibri" localSheetId="17">#REF!</definedName>
    <definedName name="Calibri">#REF!</definedName>
    <definedName name="ClientBranch" localSheetId="1">[1]Home!#REF!</definedName>
    <definedName name="ClientBranch" localSheetId="2">[1]Home!#REF!</definedName>
    <definedName name="ClientBranch" localSheetId="3">[1]Home!#REF!</definedName>
    <definedName name="ClientBranch" localSheetId="20">[1]Home!#REF!</definedName>
    <definedName name="ClientBranch" localSheetId="23">[1]Home!#REF!</definedName>
    <definedName name="ClientBranch" localSheetId="21">[1]Home!#REF!</definedName>
    <definedName name="ClientBranch" localSheetId="22">[1]Home!#REF!</definedName>
    <definedName name="ClientBranch" localSheetId="25">[1]Home!#REF!</definedName>
    <definedName name="ClientBranch" localSheetId="30">[1]Home!#REF!</definedName>
    <definedName name="ClientBranch" localSheetId="31">[1]Home!#REF!</definedName>
    <definedName name="ClientBranch" localSheetId="4">[1]Home!#REF!</definedName>
    <definedName name="ClientBranch" localSheetId="33">[1]Home!#REF!</definedName>
    <definedName name="ClientBranch" localSheetId="36">[1]Home!#REF!</definedName>
    <definedName name="ClientBranch" localSheetId="37">[1]Home!#REF!</definedName>
    <definedName name="ClientBranch" localSheetId="5">[1]Home!#REF!</definedName>
    <definedName name="ClientBranch" localSheetId="7">[1]Home!#REF!</definedName>
    <definedName name="ClientBranch" localSheetId="9">[1]Home!#REF!</definedName>
    <definedName name="ClientBranch" localSheetId="11">[1]Home!#REF!</definedName>
    <definedName name="ClientBranch" localSheetId="12">[1]Home!#REF!</definedName>
    <definedName name="ClientBranch" localSheetId="13">[1]Home!#REF!</definedName>
    <definedName name="ClientBranch" localSheetId="15">[1]Home!#REF!</definedName>
    <definedName name="ClientBranch" localSheetId="16">[1]Home!#REF!</definedName>
    <definedName name="ClientBranch" localSheetId="17">[1]Home!#REF!</definedName>
    <definedName name="ClientBranch">[1]Home!#REF!</definedName>
    <definedName name="ClientName" localSheetId="1">[1]Home!#REF!</definedName>
    <definedName name="ClientName" localSheetId="2">[1]Home!#REF!</definedName>
    <definedName name="ClientName" localSheetId="3">[1]Home!#REF!</definedName>
    <definedName name="ClientName" localSheetId="20">[1]Home!#REF!</definedName>
    <definedName name="ClientName" localSheetId="23">[1]Home!#REF!</definedName>
    <definedName name="ClientName" localSheetId="21">[1]Home!#REF!</definedName>
    <definedName name="ClientName" localSheetId="22">[1]Home!#REF!</definedName>
    <definedName name="ClientName" localSheetId="25">[1]Home!#REF!</definedName>
    <definedName name="ClientName" localSheetId="30">[1]Home!#REF!</definedName>
    <definedName name="ClientName" localSheetId="31">[1]Home!#REF!</definedName>
    <definedName name="ClientName" localSheetId="4">[1]Home!#REF!</definedName>
    <definedName name="ClientName" localSheetId="33">[1]Home!#REF!</definedName>
    <definedName name="ClientName" localSheetId="36">[1]Home!#REF!</definedName>
    <definedName name="ClientName" localSheetId="37">[1]Home!#REF!</definedName>
    <definedName name="ClientName" localSheetId="5">[1]Home!#REF!</definedName>
    <definedName name="ClientName" localSheetId="7">[1]Home!#REF!</definedName>
    <definedName name="ClientName" localSheetId="9">[1]Home!#REF!</definedName>
    <definedName name="ClientName" localSheetId="11">[1]Home!#REF!</definedName>
    <definedName name="ClientName" localSheetId="12">[1]Home!#REF!</definedName>
    <definedName name="ClientName" localSheetId="13">[1]Home!#REF!</definedName>
    <definedName name="ClientName" localSheetId="15">[1]Home!#REF!</definedName>
    <definedName name="ClientName" localSheetId="16">[1]Home!#REF!</definedName>
    <definedName name="ClientName" localSheetId="17">[1]Home!#REF!</definedName>
    <definedName name="ClientName">[1]Home!#REF!</definedName>
    <definedName name="Clientname2" localSheetId="1">[1]Home!#REF!</definedName>
    <definedName name="Clientname2" localSheetId="2">[1]Home!#REF!</definedName>
    <definedName name="Clientname2" localSheetId="3">[1]Home!#REF!</definedName>
    <definedName name="Clientname2" localSheetId="20">[1]Home!#REF!</definedName>
    <definedName name="Clientname2" localSheetId="23">[1]Home!#REF!</definedName>
    <definedName name="Clientname2" localSheetId="21">[1]Home!#REF!</definedName>
    <definedName name="Clientname2" localSheetId="22">[1]Home!#REF!</definedName>
    <definedName name="Clientname2" localSheetId="25">[1]Home!#REF!</definedName>
    <definedName name="Clientname2" localSheetId="30">[1]Home!#REF!</definedName>
    <definedName name="Clientname2" localSheetId="31">[1]Home!#REF!</definedName>
    <definedName name="Clientname2" localSheetId="4">[1]Home!#REF!</definedName>
    <definedName name="Clientname2" localSheetId="33">[1]Home!#REF!</definedName>
    <definedName name="Clientname2" localSheetId="36">[1]Home!#REF!</definedName>
    <definedName name="Clientname2" localSheetId="37">[1]Home!#REF!</definedName>
    <definedName name="Clientname2" localSheetId="5">[1]Home!#REF!</definedName>
    <definedName name="Clientname2" localSheetId="7">[1]Home!#REF!</definedName>
    <definedName name="Clientname2" localSheetId="9">[1]Home!#REF!</definedName>
    <definedName name="Clientname2" localSheetId="11">[1]Home!#REF!</definedName>
    <definedName name="Clientname2" localSheetId="12">[1]Home!#REF!</definedName>
    <definedName name="Clientname2" localSheetId="13">[1]Home!#REF!</definedName>
    <definedName name="Clientname2" localSheetId="15">[1]Home!#REF!</definedName>
    <definedName name="Clientname2" localSheetId="16">[1]Home!#REF!</definedName>
    <definedName name="Clientname2" localSheetId="17">[1]Home!#REF!</definedName>
    <definedName name="Clientname2">[1]Home!#REF!</definedName>
    <definedName name="DataFile" localSheetId="1">[1]Home!#REF!</definedName>
    <definedName name="DataFile" localSheetId="2">[1]Home!#REF!</definedName>
    <definedName name="DataFile" localSheetId="3">[1]Home!#REF!</definedName>
    <definedName name="DataFile" localSheetId="20">[1]Home!#REF!</definedName>
    <definedName name="DataFile" localSheetId="23">[1]Home!#REF!</definedName>
    <definedName name="DataFile" localSheetId="21">[1]Home!#REF!</definedName>
    <definedName name="DataFile" localSheetId="22">[1]Home!#REF!</definedName>
    <definedName name="DataFile" localSheetId="25">[1]Home!#REF!</definedName>
    <definedName name="DataFile" localSheetId="30">[1]Home!#REF!</definedName>
    <definedName name="DataFile" localSheetId="31">[1]Home!#REF!</definedName>
    <definedName name="DataFile" localSheetId="4">[1]Home!#REF!</definedName>
    <definedName name="DataFile" localSheetId="33">[1]Home!#REF!</definedName>
    <definedName name="DataFile" localSheetId="36">[1]Home!#REF!</definedName>
    <definedName name="DataFile" localSheetId="37">[1]Home!#REF!</definedName>
    <definedName name="DataFile" localSheetId="5">[1]Home!#REF!</definedName>
    <definedName name="DataFile" localSheetId="7">[1]Home!#REF!</definedName>
    <definedName name="DataFile" localSheetId="9">[1]Home!#REF!</definedName>
    <definedName name="DataFile" localSheetId="11">[1]Home!#REF!</definedName>
    <definedName name="DataFile" localSheetId="12">[1]Home!#REF!</definedName>
    <definedName name="DataFile" localSheetId="13">[1]Home!#REF!</definedName>
    <definedName name="DataFile" localSheetId="15">[1]Home!#REF!</definedName>
    <definedName name="DataFile" localSheetId="16">[1]Home!#REF!</definedName>
    <definedName name="DataFile" localSheetId="17">[1]Home!#REF!</definedName>
    <definedName name="DataFile">[1]Home!#REF!</definedName>
    <definedName name="DataFolder" localSheetId="1">[1]Home!#REF!</definedName>
    <definedName name="DataFolder" localSheetId="2">[1]Home!#REF!</definedName>
    <definedName name="DataFolder" localSheetId="3">[1]Home!#REF!</definedName>
    <definedName name="DataFolder" localSheetId="20">[1]Home!#REF!</definedName>
    <definedName name="DataFolder" localSheetId="23">[1]Home!#REF!</definedName>
    <definedName name="DataFolder" localSheetId="21">[1]Home!#REF!</definedName>
    <definedName name="DataFolder" localSheetId="22">[1]Home!#REF!</definedName>
    <definedName name="DataFolder" localSheetId="25">[1]Home!#REF!</definedName>
    <definedName name="DataFolder" localSheetId="30">[1]Home!#REF!</definedName>
    <definedName name="DataFolder" localSheetId="31">[1]Home!#REF!</definedName>
    <definedName name="DataFolder" localSheetId="4">[1]Home!#REF!</definedName>
    <definedName name="DataFolder" localSheetId="33">[1]Home!#REF!</definedName>
    <definedName name="DataFolder" localSheetId="36">[1]Home!#REF!</definedName>
    <definedName name="DataFolder" localSheetId="37">[1]Home!#REF!</definedName>
    <definedName name="DataFolder" localSheetId="7">[1]Home!#REF!</definedName>
    <definedName name="DataFolder" localSheetId="9">[1]Home!#REF!</definedName>
    <definedName name="DataFolder" localSheetId="11">[1]Home!#REF!</definedName>
    <definedName name="DataFolder" localSheetId="12">[1]Home!#REF!</definedName>
    <definedName name="DataFolder" localSheetId="13">[1]Home!#REF!</definedName>
    <definedName name="DataFolder" localSheetId="15">[1]Home!#REF!</definedName>
    <definedName name="DataFolder" localSheetId="16">[1]Home!#REF!</definedName>
    <definedName name="DataFolder" localSheetId="17">[1]Home!#REF!</definedName>
    <definedName name="DataFolder">[1]Home!#REF!</definedName>
    <definedName name="DataName" localSheetId="1">[1]Home!#REF!</definedName>
    <definedName name="DataName" localSheetId="2">[1]Home!#REF!</definedName>
    <definedName name="DataName" localSheetId="3">[1]Home!#REF!</definedName>
    <definedName name="DataName" localSheetId="20">[1]Home!#REF!</definedName>
    <definedName name="DataName" localSheetId="23">[1]Home!#REF!</definedName>
    <definedName name="DataName" localSheetId="21">[1]Home!#REF!</definedName>
    <definedName name="DataName" localSheetId="22">[1]Home!#REF!</definedName>
    <definedName name="DataName" localSheetId="25">[1]Home!#REF!</definedName>
    <definedName name="DataName" localSheetId="30">[1]Home!#REF!</definedName>
    <definedName name="DataName" localSheetId="31">[1]Home!#REF!</definedName>
    <definedName name="DataName" localSheetId="4">[1]Home!#REF!</definedName>
    <definedName name="DataName" localSheetId="33">[1]Home!#REF!</definedName>
    <definedName name="DataName" localSheetId="36">[1]Home!#REF!</definedName>
    <definedName name="DataName" localSheetId="37">[1]Home!#REF!</definedName>
    <definedName name="DataName" localSheetId="5">[1]Home!#REF!</definedName>
    <definedName name="DataName" localSheetId="7">[1]Home!#REF!</definedName>
    <definedName name="DataName" localSheetId="9">[1]Home!#REF!</definedName>
    <definedName name="DataName" localSheetId="11">[1]Home!#REF!</definedName>
    <definedName name="DataName" localSheetId="12">[1]Home!#REF!</definedName>
    <definedName name="DataName" localSheetId="13">[1]Home!#REF!</definedName>
    <definedName name="DataName" localSheetId="15">[1]Home!#REF!</definedName>
    <definedName name="DataName" localSheetId="16">[1]Home!#REF!</definedName>
    <definedName name="DataName" localSheetId="17">[1]Home!#REF!</definedName>
    <definedName name="DataName">[1]Home!#REF!</definedName>
    <definedName name="DateCode" localSheetId="1">#REF!</definedName>
    <definedName name="DateCode" localSheetId="2">#REF!</definedName>
    <definedName name="DateCode" localSheetId="3">#REF!</definedName>
    <definedName name="DateCode" localSheetId="20">#REF!</definedName>
    <definedName name="DateCode" localSheetId="23">#REF!</definedName>
    <definedName name="DateCode" localSheetId="21">#REF!</definedName>
    <definedName name="DateCode" localSheetId="22">#REF!</definedName>
    <definedName name="DateCode" localSheetId="24">#REF!</definedName>
    <definedName name="DateCode" localSheetId="25">#REF!</definedName>
    <definedName name="DateCode" localSheetId="26">#REF!</definedName>
    <definedName name="DateCode" localSheetId="30">#REF!</definedName>
    <definedName name="DateCode" localSheetId="31">#REF!</definedName>
    <definedName name="DateCode" localSheetId="32">#REF!</definedName>
    <definedName name="DateCode" localSheetId="4">#REF!</definedName>
    <definedName name="DateCode" localSheetId="33">#REF!</definedName>
    <definedName name="DateCode" localSheetId="34">#REF!</definedName>
    <definedName name="DateCode" localSheetId="36">#REF!</definedName>
    <definedName name="DateCode" localSheetId="37">#REF!</definedName>
    <definedName name="DateCode" localSheetId="5">#REF!</definedName>
    <definedName name="DateCode" localSheetId="7">#REF!</definedName>
    <definedName name="DateCode" localSheetId="9">#REF!</definedName>
    <definedName name="DateCode" localSheetId="11">#REF!</definedName>
    <definedName name="DateCode" localSheetId="12">#REF!</definedName>
    <definedName name="DateCode" localSheetId="13">#REF!</definedName>
    <definedName name="DateCode" localSheetId="15">#REF!</definedName>
    <definedName name="DateCode" localSheetId="16">#REF!</definedName>
    <definedName name="DateCode" localSheetId="17">#REF!</definedName>
    <definedName name="DateCode">#REF!</definedName>
    <definedName name="DaysOver" localSheetId="1">[1]Home!#REF!</definedName>
    <definedName name="DaysOver" localSheetId="2">[1]Home!#REF!</definedName>
    <definedName name="DaysOver" localSheetId="3">[1]Home!#REF!</definedName>
    <definedName name="DaysOver" localSheetId="20">[1]Home!#REF!</definedName>
    <definedName name="DaysOver" localSheetId="23">[1]Home!#REF!</definedName>
    <definedName name="DaysOver" localSheetId="21">[1]Home!#REF!</definedName>
    <definedName name="DaysOver" localSheetId="22">[1]Home!#REF!</definedName>
    <definedName name="DaysOver" localSheetId="25">[1]Home!#REF!</definedName>
    <definedName name="DaysOver" localSheetId="30">[1]Home!#REF!</definedName>
    <definedName name="DaysOver" localSheetId="31">[1]Home!#REF!</definedName>
    <definedName name="DaysOver" localSheetId="4">[1]Home!#REF!</definedName>
    <definedName name="DaysOver" localSheetId="33">[1]Home!#REF!</definedName>
    <definedName name="DaysOver" localSheetId="36">[1]Home!#REF!</definedName>
    <definedName name="DaysOver" localSheetId="37">[1]Home!#REF!</definedName>
    <definedName name="DaysOver" localSheetId="5">[1]Home!#REF!</definedName>
    <definedName name="DaysOver" localSheetId="7">[1]Home!#REF!</definedName>
    <definedName name="DaysOver" localSheetId="9">[1]Home!#REF!</definedName>
    <definedName name="DaysOver" localSheetId="11">[1]Home!#REF!</definedName>
    <definedName name="DaysOver" localSheetId="12">[1]Home!#REF!</definedName>
    <definedName name="DaysOver" localSheetId="13">[1]Home!#REF!</definedName>
    <definedName name="DaysOver" localSheetId="15">[1]Home!#REF!</definedName>
    <definedName name="DaysOver" localSheetId="16">[1]Home!#REF!</definedName>
    <definedName name="DaysOver" localSheetId="17">[1]Home!#REF!</definedName>
    <definedName name="DaysOver">[1]Home!#REF!</definedName>
    <definedName name="JobTitle" localSheetId="1">[1]Home!#REF!</definedName>
    <definedName name="JobTitle" localSheetId="2">[1]Home!#REF!</definedName>
    <definedName name="JobTitle" localSheetId="3">[1]Home!#REF!</definedName>
    <definedName name="JobTitle" localSheetId="20">[1]Home!#REF!</definedName>
    <definedName name="JobTitle" localSheetId="23">[1]Home!#REF!</definedName>
    <definedName name="JobTitle" localSheetId="21">[1]Home!#REF!</definedName>
    <definedName name="JobTitle" localSheetId="22">[1]Home!#REF!</definedName>
    <definedName name="JobTitle" localSheetId="25">[1]Home!#REF!</definedName>
    <definedName name="JobTitle" localSheetId="30">[1]Home!#REF!</definedName>
    <definedName name="JobTitle" localSheetId="31">[1]Home!#REF!</definedName>
    <definedName name="JobTitle" localSheetId="4">[1]Home!#REF!</definedName>
    <definedName name="JobTitle" localSheetId="33">[1]Home!#REF!</definedName>
    <definedName name="JobTitle" localSheetId="36">[1]Home!#REF!</definedName>
    <definedName name="JobTitle" localSheetId="37">[1]Home!#REF!</definedName>
    <definedName name="JobTitle" localSheetId="5">[1]Home!#REF!</definedName>
    <definedName name="JobTitle" localSheetId="7">[1]Home!#REF!</definedName>
    <definedName name="JobTitle" localSheetId="9">[1]Home!#REF!</definedName>
    <definedName name="JobTitle" localSheetId="11">[1]Home!#REF!</definedName>
    <definedName name="JobTitle" localSheetId="12">[1]Home!#REF!</definedName>
    <definedName name="JobTitle" localSheetId="13">[1]Home!#REF!</definedName>
    <definedName name="JobTitle" localSheetId="15">[1]Home!#REF!</definedName>
    <definedName name="JobTitle" localSheetId="16">[1]Home!#REF!</definedName>
    <definedName name="JobTitle" localSheetId="17">[1]Home!#REF!</definedName>
    <definedName name="JobTitle">[1]Home!#REF!</definedName>
    <definedName name="ProgName" localSheetId="1">[1]Home!#REF!</definedName>
    <definedName name="ProgName" localSheetId="2">[1]Home!#REF!</definedName>
    <definedName name="ProgName" localSheetId="3">[1]Home!#REF!</definedName>
    <definedName name="ProgName" localSheetId="20">[1]Home!#REF!</definedName>
    <definedName name="ProgName" localSheetId="23">[1]Home!#REF!</definedName>
    <definedName name="ProgName" localSheetId="21">[1]Home!#REF!</definedName>
    <definedName name="ProgName" localSheetId="22">[1]Home!#REF!</definedName>
    <definedName name="ProgName" localSheetId="25">[1]Home!#REF!</definedName>
    <definedName name="ProgName" localSheetId="30">[1]Home!#REF!</definedName>
    <definedName name="ProgName" localSheetId="31">[1]Home!#REF!</definedName>
    <definedName name="ProgName" localSheetId="4">[1]Home!#REF!</definedName>
    <definedName name="ProgName" localSheetId="33">[1]Home!#REF!</definedName>
    <definedName name="ProgName" localSheetId="36">[1]Home!#REF!</definedName>
    <definedName name="ProgName" localSheetId="37">[1]Home!#REF!</definedName>
    <definedName name="ProgName" localSheetId="5">[1]Home!#REF!</definedName>
    <definedName name="ProgName" localSheetId="7">[1]Home!#REF!</definedName>
    <definedName name="ProgName" localSheetId="9">[1]Home!#REF!</definedName>
    <definedName name="ProgName" localSheetId="11">[1]Home!#REF!</definedName>
    <definedName name="ProgName" localSheetId="12">[1]Home!#REF!</definedName>
    <definedName name="ProgName" localSheetId="13">[1]Home!#REF!</definedName>
    <definedName name="ProgName" localSheetId="15">[1]Home!#REF!</definedName>
    <definedName name="ProgName" localSheetId="16">[1]Home!#REF!</definedName>
    <definedName name="ProgName" localSheetId="17">[1]Home!#REF!</definedName>
    <definedName name="ProgName">[1]Home!#REF!</definedName>
    <definedName name="SATSDataFile" localSheetId="1">[1]Home!#REF!</definedName>
    <definedName name="SATSDataFile" localSheetId="2">[1]Home!#REF!</definedName>
    <definedName name="SATSDataFile" localSheetId="3">[1]Home!#REF!</definedName>
    <definedName name="SATSDataFile" localSheetId="20">[1]Home!#REF!</definedName>
    <definedName name="SATSDataFile" localSheetId="23">[1]Home!#REF!</definedName>
    <definedName name="SATSDataFile" localSheetId="21">[1]Home!#REF!</definedName>
    <definedName name="SATSDataFile" localSheetId="22">[1]Home!#REF!</definedName>
    <definedName name="SATSDataFile" localSheetId="25">[1]Home!#REF!</definedName>
    <definedName name="SATSDataFile" localSheetId="30">[1]Home!#REF!</definedName>
    <definedName name="SATSDataFile" localSheetId="31">[1]Home!#REF!</definedName>
    <definedName name="SATSDataFile" localSheetId="4">[1]Home!#REF!</definedName>
    <definedName name="SATSDataFile" localSheetId="33">[1]Home!#REF!</definedName>
    <definedName name="SATSDataFile" localSheetId="36">[1]Home!#REF!</definedName>
    <definedName name="SATSDataFile" localSheetId="37">[1]Home!#REF!</definedName>
    <definedName name="SATSDataFile" localSheetId="5">[1]Home!#REF!</definedName>
    <definedName name="SATSDataFile" localSheetId="7">[1]Home!#REF!</definedName>
    <definedName name="SATSDataFile" localSheetId="9">[1]Home!#REF!</definedName>
    <definedName name="SATSDataFile" localSheetId="11">[1]Home!#REF!</definedName>
    <definedName name="SATSDataFile" localSheetId="12">[1]Home!#REF!</definedName>
    <definedName name="SATSDataFile" localSheetId="13">[1]Home!#REF!</definedName>
    <definedName name="SATSDataFile" localSheetId="15">[1]Home!#REF!</definedName>
    <definedName name="SATSDataFile" localSheetId="16">[1]Home!#REF!</definedName>
    <definedName name="SATSDataFile" localSheetId="17">[1]Home!#REF!</definedName>
    <definedName name="SATSDataFile">[1]Home!#REF!</definedName>
    <definedName name="SurveyChoice" localSheetId="28">[2]Home!$C$5</definedName>
    <definedName name="SurveyChoice" localSheetId="29">[2]Home!$C$5</definedName>
    <definedName name="SurveyChoice" localSheetId="14">[3]Home!$C$5</definedName>
    <definedName name="SurveyChoice" localSheetId="18">[3]Home!$C$5</definedName>
    <definedName name="SurveyChoice">[1]Home!$C$5</definedName>
    <definedName name="SurveyID" localSheetId="28">[2]Settings!$C$4</definedName>
    <definedName name="SurveyID" localSheetId="29">[2]Settings!$C$4</definedName>
    <definedName name="SurveyID" localSheetId="14">[3]Settings!$C$4</definedName>
    <definedName name="SurveyID" localSheetId="18">[3]Settings!$C$4</definedName>
    <definedName name="SurveyID">[1]Settings!$C$4</definedName>
    <definedName name="WSname" localSheetId="1">[1]Home!#REF!</definedName>
    <definedName name="WSname" localSheetId="2">[1]Home!#REF!</definedName>
    <definedName name="WSname" localSheetId="3">[1]Home!#REF!</definedName>
    <definedName name="WSname" localSheetId="20">[1]Home!#REF!</definedName>
    <definedName name="WSname" localSheetId="23">[1]Home!#REF!</definedName>
    <definedName name="WSname" localSheetId="21">[1]Home!#REF!</definedName>
    <definedName name="WSname" localSheetId="22">[1]Home!#REF!</definedName>
    <definedName name="WSname" localSheetId="25">[1]Home!#REF!</definedName>
    <definedName name="WSname" localSheetId="30">[1]Home!#REF!</definedName>
    <definedName name="WSname" localSheetId="31">[1]Home!#REF!</definedName>
    <definedName name="WSname" localSheetId="4">[1]Home!#REF!</definedName>
    <definedName name="WSname" localSheetId="33">[1]Home!#REF!</definedName>
    <definedName name="WSname" localSheetId="36">[1]Home!#REF!</definedName>
    <definedName name="WSname" localSheetId="37">[1]Home!#REF!</definedName>
    <definedName name="WSname" localSheetId="5">[1]Home!#REF!</definedName>
    <definedName name="WSname" localSheetId="7">[1]Home!#REF!</definedName>
    <definedName name="WSname" localSheetId="9">[1]Home!#REF!</definedName>
    <definedName name="WSname" localSheetId="11">[1]Home!#REF!</definedName>
    <definedName name="WSname" localSheetId="12">[1]Home!#REF!</definedName>
    <definedName name="WSname" localSheetId="13">[1]Home!#REF!</definedName>
    <definedName name="WSname" localSheetId="15">[1]Home!#REF!</definedName>
    <definedName name="WSname" localSheetId="16">[1]Home!#REF!</definedName>
    <definedName name="WSname" localSheetId="17">[1]Home!#REF!</definedName>
    <definedName name="WSname">[1]Home!#REF!</definedName>
    <definedName name="WSRange" localSheetId="1">[1]Home!#REF!</definedName>
    <definedName name="WSRange" localSheetId="2">[1]Home!#REF!</definedName>
    <definedName name="WSRange" localSheetId="3">[1]Home!#REF!</definedName>
    <definedName name="WSRange" localSheetId="20">[1]Home!#REF!</definedName>
    <definedName name="WSRange" localSheetId="23">[1]Home!#REF!</definedName>
    <definedName name="WSRange" localSheetId="21">[1]Home!#REF!</definedName>
    <definedName name="WSRange" localSheetId="22">[1]Home!#REF!</definedName>
    <definedName name="WSRange" localSheetId="25">[1]Home!#REF!</definedName>
    <definedName name="WSRange" localSheetId="30">[1]Home!#REF!</definedName>
    <definedName name="WSRange" localSheetId="31">[1]Home!#REF!</definedName>
    <definedName name="WSRange" localSheetId="4">[1]Home!#REF!</definedName>
    <definedName name="WSRange" localSheetId="33">[1]Home!#REF!</definedName>
    <definedName name="WSRange" localSheetId="36">[1]Home!#REF!</definedName>
    <definedName name="WSRange" localSheetId="37">[1]Home!#REF!</definedName>
    <definedName name="WSRange" localSheetId="5">[1]Home!#REF!</definedName>
    <definedName name="WSRange" localSheetId="7">[1]Home!#REF!</definedName>
    <definedName name="WSRange" localSheetId="9">[1]Home!#REF!</definedName>
    <definedName name="WSRange" localSheetId="11">[1]Home!#REF!</definedName>
    <definedName name="WSRange" localSheetId="12">[1]Home!#REF!</definedName>
    <definedName name="WSRange" localSheetId="13">[1]Home!#REF!</definedName>
    <definedName name="WSRange" localSheetId="15">[1]Home!#REF!</definedName>
    <definedName name="WSRange" localSheetId="16">[1]Home!#REF!</definedName>
    <definedName name="WSRange" localSheetId="17">[1]Home!#REF!</definedName>
    <definedName name="WSRange">[1]Home!#REF!</definedName>
    <definedName name="Year" localSheetId="1">#REF!</definedName>
    <definedName name="Year" localSheetId="2">#REF!</definedName>
    <definedName name="Year" localSheetId="3">#REF!</definedName>
    <definedName name="Year" localSheetId="20">#REF!</definedName>
    <definedName name="Year" localSheetId="23">#REF!</definedName>
    <definedName name="Year" localSheetId="21">#REF!</definedName>
    <definedName name="Year" localSheetId="22">#REF!</definedName>
    <definedName name="Year" localSheetId="24">#REF!</definedName>
    <definedName name="Year" localSheetId="25">#REF!</definedName>
    <definedName name="Year" localSheetId="26">#REF!</definedName>
    <definedName name="Year" localSheetId="30">#REF!</definedName>
    <definedName name="Year" localSheetId="31">#REF!</definedName>
    <definedName name="Year" localSheetId="32">#REF!</definedName>
    <definedName name="Year" localSheetId="4">#REF!</definedName>
    <definedName name="Year" localSheetId="33">#REF!</definedName>
    <definedName name="Year" localSheetId="34">#REF!</definedName>
    <definedName name="Year" localSheetId="36">#REF!</definedName>
    <definedName name="Year" localSheetId="37">#REF!</definedName>
    <definedName name="Year" localSheetId="5">#REF!</definedName>
    <definedName name="Year" localSheetId="7">#REF!</definedName>
    <definedName name="Year" localSheetId="9">#REF!</definedName>
    <definedName name="Year" localSheetId="11">#REF!</definedName>
    <definedName name="Year" localSheetId="12">#REF!</definedName>
    <definedName name="Year" localSheetId="13">#REF!</definedName>
    <definedName name="Year" localSheetId="15">#REF!</definedName>
    <definedName name="Year" localSheetId="16">#REF!</definedName>
    <definedName name="Year" localSheetId="17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70" l="1"/>
  <c r="P39" i="70" s="1"/>
  <c r="G36" i="69" l="1"/>
  <c r="F36" i="69"/>
  <c r="D36" i="69"/>
  <c r="F34" i="69"/>
  <c r="E34" i="69"/>
  <c r="D34" i="69"/>
  <c r="C34" i="69"/>
  <c r="B34" i="69"/>
  <c r="G24" i="69"/>
  <c r="G38" i="69" s="1"/>
  <c r="F24" i="69"/>
  <c r="D24" i="69"/>
  <c r="C24" i="69"/>
  <c r="B24" i="69"/>
  <c r="I15" i="69"/>
  <c r="I38" i="69" s="1"/>
  <c r="F15" i="69"/>
  <c r="D15" i="69"/>
  <c r="C15" i="69"/>
  <c r="B15" i="69"/>
  <c r="F38" i="69" l="1"/>
</calcChain>
</file>

<file path=xl/sharedStrings.xml><?xml version="1.0" encoding="utf-8"?>
<sst xmlns="http://schemas.openxmlformats.org/spreadsheetml/2006/main" count="2636" uniqueCount="257">
  <si>
    <t>Antrim</t>
  </si>
  <si>
    <t>Armagh</t>
  </si>
  <si>
    <t>Down</t>
  </si>
  <si>
    <t>Fermanagh</t>
  </si>
  <si>
    <t>Londonderry</t>
  </si>
  <si>
    <t>Tyrone</t>
  </si>
  <si>
    <t>Arable silage</t>
  </si>
  <si>
    <t>&lt;5</t>
  </si>
  <si>
    <t>&lt;8</t>
  </si>
  <si>
    <t>12+</t>
  </si>
  <si>
    <t>&lt;3</t>
  </si>
  <si>
    <t>5+</t>
  </si>
  <si>
    <t>10+</t>
  </si>
  <si>
    <t>Arable silage (undersown)</t>
  </si>
  <si>
    <t>Enclosed grazing</t>
  </si>
  <si>
    <t>Fodder maize</t>
  </si>
  <si>
    <t>Grass reseed</t>
  </si>
  <si>
    <t>Hay</t>
  </si>
  <si>
    <t>Haylage</t>
  </si>
  <si>
    <t>Rough grazing</t>
  </si>
  <si>
    <t>Grass silage 1st Cut</t>
  </si>
  <si>
    <t>Grass silage 2nd Cut</t>
  </si>
  <si>
    <t>Grass silage 3rd Cut</t>
  </si>
  <si>
    <t>Grass silage 4th Cut</t>
  </si>
  <si>
    <t>All crops</t>
  </si>
  <si>
    <t>Pesticide type</t>
  </si>
  <si>
    <t>Fungicide</t>
  </si>
  <si>
    <t>Herbicide</t>
  </si>
  <si>
    <t>Insecticide</t>
  </si>
  <si>
    <t>Seed treatment</t>
  </si>
  <si>
    <t>All pesticides</t>
  </si>
  <si>
    <t>Fungicides</t>
  </si>
  <si>
    <t>Herbicides</t>
  </si>
  <si>
    <t>Insecticides</t>
  </si>
  <si>
    <t>Growth Regulators</t>
  </si>
  <si>
    <t>Seed treatments</t>
  </si>
  <si>
    <t>GRA/2017: Downloaded on 18/06/2018 11:22:02</t>
  </si>
  <si>
    <t>Pesticide group and active substance</t>
  </si>
  <si>
    <t>Total</t>
  </si>
  <si>
    <t>.</t>
  </si>
  <si>
    <t>Benzovindiflupyr</t>
  </si>
  <si>
    <t>Bixafen/prothioconazole</t>
  </si>
  <si>
    <t>Chlorothalonil</t>
  </si>
  <si>
    <t>Cyprodinil/isopyrazam</t>
  </si>
  <si>
    <t>Epoxiconazole</t>
  </si>
  <si>
    <t>Epoxiconazole/fluxapyroxad</t>
  </si>
  <si>
    <t>Fenpropimorph</t>
  </si>
  <si>
    <t>Fluoxastrobin/prothioconazole</t>
  </si>
  <si>
    <t>Proquinazid</t>
  </si>
  <si>
    <t>Prothioconazole</t>
  </si>
  <si>
    <t>Prothioconazole/tebuconazole</t>
  </si>
  <si>
    <t>Prothioconazole/trifloxystrobin</t>
  </si>
  <si>
    <t>Pyraclostrobin</t>
  </si>
  <si>
    <t>Unknown fungicide</t>
  </si>
  <si>
    <t>All fungicides</t>
  </si>
  <si>
    <t>Chlormequat</t>
  </si>
  <si>
    <t>Mepiquat chloride/prohexadione-calcium</t>
  </si>
  <si>
    <t>Prohexadione-calcium/trinexapac-ethyl</t>
  </si>
  <si>
    <t>Trinexapac-ethyl</t>
  </si>
  <si>
    <t>All growth regulators</t>
  </si>
  <si>
    <t>2,4-D/MCPA</t>
  </si>
  <si>
    <t>2,4-DB</t>
  </si>
  <si>
    <t>Aminopyralid/triclopyr</t>
  </si>
  <si>
    <t>Clopyralid/florasulam/fluroxypyr</t>
  </si>
  <si>
    <t>Clopyralid/triclopyr</t>
  </si>
  <si>
    <t>Diflufenican</t>
  </si>
  <si>
    <t>Diflufenican/flufenacet</t>
  </si>
  <si>
    <t>Diflufenican/iodosulfron-methyl-sodium/mesosulfuron-methyl</t>
  </si>
  <si>
    <t>Dimethenamid-P/pendimethalin</t>
  </si>
  <si>
    <t>Florasulam/fluroxypyr</t>
  </si>
  <si>
    <t>Flufenacet/pendimethalin</t>
  </si>
  <si>
    <t>Fluroxypyr</t>
  </si>
  <si>
    <t>Fluroxypyr/triclopyr</t>
  </si>
  <si>
    <t>Glyphosate</t>
  </si>
  <si>
    <t>Iodosulfron-methyl-sodium</t>
  </si>
  <si>
    <t>MCPA</t>
  </si>
  <si>
    <t>Mecoprop-P</t>
  </si>
  <si>
    <t>Mesotrione/terbuthylazine</t>
  </si>
  <si>
    <t>Metsulfuron-methyl</t>
  </si>
  <si>
    <t>Metsulfuron-methyl/tribenuron-methyl</t>
  </si>
  <si>
    <t>Nicosulfuron</t>
  </si>
  <si>
    <t>Pendimethalin</t>
  </si>
  <si>
    <t>Pinoxaden</t>
  </si>
  <si>
    <t>Tribenuron-methyl</t>
  </si>
  <si>
    <t>Unknown herbicide</t>
  </si>
  <si>
    <t>All herbicides</t>
  </si>
  <si>
    <t>Lambda-cyhalothrin</t>
  </si>
  <si>
    <t>Unknown insecticide</t>
  </si>
  <si>
    <t>All insecticides</t>
  </si>
  <si>
    <t>Fludioxonil</t>
  </si>
  <si>
    <t>Tefluthrin</t>
  </si>
  <si>
    <t>All seed treatments</t>
  </si>
  <si>
    <t>Triclopyr</t>
  </si>
  <si>
    <t>Aminopyralid</t>
  </si>
  <si>
    <t>Dicamba</t>
  </si>
  <si>
    <t>Clopyralid</t>
  </si>
  <si>
    <t>2,4-D</t>
  </si>
  <si>
    <t>Terbuthylazine</t>
  </si>
  <si>
    <t>Mesosulfuron-methyl</t>
  </si>
  <si>
    <t>Mesotrione</t>
  </si>
  <si>
    <t>Trifloxystrobin</t>
  </si>
  <si>
    <t>Flufenacet</t>
  </si>
  <si>
    <t>Dimethenamid-P</t>
  </si>
  <si>
    <t>Prohexadione-calcium</t>
  </si>
  <si>
    <t>Florasulam</t>
  </si>
  <si>
    <t>Fluoxastrobin</t>
  </si>
  <si>
    <t>Fluxapyroxad</t>
  </si>
  <si>
    <t>Mepiquat chloride</t>
  </si>
  <si>
    <t>Tebuconazole</t>
  </si>
  <si>
    <t>Bixafen</t>
  </si>
  <si>
    <t>Cyprodinil</t>
  </si>
  <si>
    <t>Survey : GRA/2017 Downloaded from PUSIS on 18/06/2018 11:43:44</t>
  </si>
  <si>
    <t>Reasons for treatment</t>
  </si>
  <si>
    <t>Burnoff</t>
  </si>
  <si>
    <t>Chickweed</t>
  </si>
  <si>
    <t>Aphids</t>
  </si>
  <si>
    <t>Total treated area (spha)</t>
  </si>
  <si>
    <t>Basic treated area (ha)</t>
  </si>
  <si>
    <t>Quantity applied (kg)</t>
  </si>
  <si>
    <t>Docks</t>
  </si>
  <si>
    <t>Rushes</t>
  </si>
  <si>
    <t>Thistles</t>
  </si>
  <si>
    <t>5&lt;10</t>
  </si>
  <si>
    <t>10&lt;20</t>
  </si>
  <si>
    <t>20&lt;50</t>
  </si>
  <si>
    <t>50&lt;100</t>
  </si>
  <si>
    <t>100 +</t>
  </si>
  <si>
    <t>Size group (hectares)</t>
  </si>
  <si>
    <t>County</t>
  </si>
  <si>
    <t>Northern Ireland</t>
  </si>
  <si>
    <t>Holdings in strata</t>
  </si>
  <si>
    <t>Holdings sampled</t>
  </si>
  <si>
    <t>All counties</t>
  </si>
  <si>
    <t>8&lt;12</t>
  </si>
  <si>
    <t>3&lt;5</t>
  </si>
  <si>
    <t>Number of crops surveyed</t>
  </si>
  <si>
    <t>Surveyed area (ha)</t>
  </si>
  <si>
    <t>Crop type</t>
  </si>
  <si>
    <t>Other fodder crops</t>
  </si>
  <si>
    <t>Established grassland crops</t>
  </si>
  <si>
    <t>Sown crops</t>
  </si>
  <si>
    <t>Fodder crops</t>
  </si>
  <si>
    <t>Growth regulators</t>
  </si>
  <si>
    <t>&lt;1</t>
  </si>
  <si>
    <t>(spha)</t>
  </si>
  <si>
    <t>(ha)</t>
  </si>
  <si>
    <t>Pesticide Type</t>
  </si>
  <si>
    <t>Total quantity (kg)</t>
  </si>
  <si>
    <t>%</t>
  </si>
  <si>
    <t>sp apps</t>
  </si>
  <si>
    <t>Total area (spha)</t>
  </si>
  <si>
    <t>Fodder beet</t>
  </si>
  <si>
    <t>Fodder kale</t>
  </si>
  <si>
    <t>Fodder swede</t>
  </si>
  <si>
    <t>Fodder rape</t>
  </si>
  <si>
    <t>Unknown seed treatment</t>
  </si>
  <si>
    <t>No.</t>
  </si>
  <si>
    <t>Active substance</t>
  </si>
  <si>
    <t>Treated area (spha)</t>
  </si>
  <si>
    <r>
      <rPr>
        <b/>
        <sz val="11"/>
        <color rgb="FF008290"/>
        <rFont val="Calibri"/>
        <family val="2"/>
        <scheme val="minor"/>
      </rPr>
      <t>Table 10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grassland and fodder crops in  </t>
    </r>
  </si>
  <si>
    <r>
      <rPr>
        <b/>
        <sz val="11"/>
        <color rgb="FF008290"/>
        <rFont val="Calibri"/>
        <family val="2"/>
        <scheme val="minor"/>
      </rPr>
      <t>Table 11</t>
    </r>
    <r>
      <rPr>
        <b/>
        <sz val="11"/>
        <color theme="4" tint="-0.49998474074526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 xml:space="preserve">The fifty active ingredients most extensively used on grassland and fodder crops in  </t>
    </r>
  </si>
  <si>
    <t>Survey : GRA/2017 Downloaded from PUSIS on 20/06/2018 14:05:35</t>
  </si>
  <si>
    <t>Growth regulation</t>
  </si>
  <si>
    <t>General weed control</t>
  </si>
  <si>
    <t>Ground preparation</t>
  </si>
  <si>
    <t>General insect control</t>
  </si>
  <si>
    <t>Pre-emergence weed control</t>
  </si>
  <si>
    <t xml:space="preserve">         </t>
  </si>
  <si>
    <t>Survey year</t>
  </si>
  <si>
    <t>Area grown (ha)</t>
  </si>
  <si>
    <t>Grass silage</t>
  </si>
  <si>
    <t>All established grassland crops</t>
  </si>
  <si>
    <t>Cereals (undersown)</t>
  </si>
  <si>
    <t>All sown crops</t>
  </si>
  <si>
    <t>Fodder kale (undersown)</t>
  </si>
  <si>
    <t>Fodder turnip</t>
  </si>
  <si>
    <t>All fodder (excluding maize)</t>
  </si>
  <si>
    <t>All fodder crops</t>
  </si>
  <si>
    <t>Docks and chickweed</t>
  </si>
  <si>
    <t>(kg)</t>
  </si>
  <si>
    <t>Carbamates</t>
  </si>
  <si>
    <t>Organochlorines</t>
  </si>
  <si>
    <t>Organophosphates</t>
  </si>
  <si>
    <t>Pyrethroids</t>
  </si>
  <si>
    <t>Unknown insecticides</t>
  </si>
  <si>
    <t xml:space="preserve">All pesticides </t>
  </si>
  <si>
    <r>
      <rPr>
        <b/>
        <sz val="11"/>
        <color rgb="FF008290"/>
        <rFont val="Calibri"/>
        <family val="2"/>
        <scheme val="minor"/>
      </rPr>
      <t xml:space="preserve">Table 1a     </t>
    </r>
    <r>
      <rPr>
        <b/>
        <sz val="11"/>
        <rFont val="Calibri"/>
        <family val="2"/>
        <scheme val="minor"/>
      </rPr>
      <t>Total number of farms in each size group with enclosed grassland in the Northern Ireland June 2021 census and number of samples from each size group.</t>
    </r>
  </si>
  <si>
    <r>
      <rPr>
        <b/>
        <sz val="11"/>
        <color rgb="FF008290"/>
        <rFont val="Calibri"/>
        <family val="2"/>
        <scheme val="minor"/>
      </rPr>
      <t xml:space="preserve">Table 1b     </t>
    </r>
    <r>
      <rPr>
        <b/>
        <sz val="11"/>
        <rFont val="Calibri"/>
        <family val="2"/>
        <scheme val="minor"/>
      </rPr>
      <t>Total number of farms in each size group with arable crop silage in the Northern Ireland June 2021 census and number of samples from each size group.</t>
    </r>
  </si>
  <si>
    <r>
      <rPr>
        <b/>
        <sz val="11"/>
        <color rgb="FF008290"/>
        <rFont val="Calibri"/>
        <family val="2"/>
        <scheme val="minor"/>
      </rPr>
      <t xml:space="preserve">Table 1c     </t>
    </r>
    <r>
      <rPr>
        <b/>
        <sz val="11"/>
        <rFont val="Calibri"/>
        <family val="2"/>
        <scheme val="minor"/>
      </rPr>
      <t>Total number of farms in each size group with fodder maize in the Northern Ireland June 2021 census and number of samples from each size group.</t>
    </r>
  </si>
  <si>
    <r>
      <rPr>
        <b/>
        <sz val="11"/>
        <color rgb="FF008290"/>
        <rFont val="Calibri"/>
        <family val="2"/>
        <scheme val="minor"/>
      </rPr>
      <t xml:space="preserve">Table 1d     </t>
    </r>
    <r>
      <rPr>
        <b/>
        <sz val="11"/>
        <rFont val="Calibri"/>
        <family val="2"/>
        <scheme val="minor"/>
      </rPr>
      <t>Total number of farms in each size group with other fodder crops in the Northern Ireland June 2021 census and number of samples from each size group.</t>
    </r>
  </si>
  <si>
    <r>
      <rPr>
        <b/>
        <sz val="11"/>
        <color rgb="FF008290"/>
        <rFont val="Calibri"/>
        <family val="2"/>
        <scheme val="minor"/>
      </rPr>
      <t>Table 2</t>
    </r>
    <r>
      <rPr>
        <b/>
        <sz val="11"/>
        <rFont val="Calibri"/>
        <family val="2"/>
        <scheme val="minor"/>
      </rPr>
      <t xml:space="preserve">     The total number and area (hectares) of crops sampled in Northern Ireland, 2021. </t>
    </r>
  </si>
  <si>
    <t>Grass silage 5th Cut</t>
  </si>
  <si>
    <t>Grass silage 6th Cut</t>
  </si>
  <si>
    <r>
      <rPr>
        <b/>
        <sz val="11"/>
        <color rgb="FF008290"/>
        <rFont val="Calibri"/>
        <family val="2"/>
        <scheme val="minor"/>
      </rPr>
      <t>Table 3</t>
    </r>
    <r>
      <rPr>
        <b/>
        <sz val="11"/>
        <rFont val="Calibri"/>
        <family val="2"/>
        <scheme val="minor"/>
      </rPr>
      <t xml:space="preserve">     Estimated area (ha) of grassland and fodder crops grown regionally in Northern Ireland, 2021.</t>
    </r>
  </si>
  <si>
    <r>
      <rPr>
        <b/>
        <sz val="11"/>
        <color rgb="FF008290"/>
        <rFont val="Calibri"/>
        <family val="2"/>
        <scheme val="minor"/>
      </rPr>
      <t>Table 4a</t>
    </r>
    <r>
      <rPr>
        <b/>
        <sz val="11"/>
        <rFont val="Calibri"/>
        <family val="2"/>
        <scheme val="minor"/>
      </rPr>
      <t xml:space="preserve">     Estimated area (spha) of grassland and fodder crops treated regionally with each pesticide type in Northern Ireland, 2021.</t>
    </r>
  </si>
  <si>
    <r>
      <rPr>
        <b/>
        <sz val="11"/>
        <color rgb="FF008290"/>
        <rFont val="Calibri"/>
        <family val="2"/>
        <scheme val="minor"/>
      </rPr>
      <t>Table 4b</t>
    </r>
    <r>
      <rPr>
        <b/>
        <sz val="11"/>
        <rFont val="Calibri"/>
        <family val="2"/>
        <scheme val="minor"/>
      </rPr>
      <t xml:space="preserve">     Estimated weight (kg) of pesticide applied to grassland and fodder crops regionally in Northern Ireland, 2021.</t>
    </r>
  </si>
  <si>
    <r>
      <rPr>
        <b/>
        <sz val="11"/>
        <color rgb="FF008290"/>
        <rFont val="Calibri"/>
        <family val="2"/>
        <scheme val="minor"/>
      </rPr>
      <t>Table 5</t>
    </r>
    <r>
      <rPr>
        <b/>
        <sz val="11"/>
        <rFont val="Calibri"/>
        <family val="2"/>
        <scheme val="minor"/>
      </rPr>
      <t xml:space="preserve">     The total area (spha) and the basic area (ha) of grassland and fodder crops treated with each pesticide type in Northern Ireland, 2021.</t>
    </r>
  </si>
  <si>
    <r>
      <rPr>
        <b/>
        <sz val="11"/>
        <color rgb="FF008290"/>
        <rFont val="Calibri"/>
        <family val="2"/>
        <scheme val="minor"/>
      </rPr>
      <t>Table 6</t>
    </r>
    <r>
      <rPr>
        <b/>
        <sz val="11"/>
        <rFont val="Calibri"/>
        <family val="2"/>
        <scheme val="minor"/>
      </rPr>
      <t xml:space="preserve">     The total quantities (kg) of each pesticide type applied to grassland and fodder crops in Northern Ireland, 2021.</t>
    </r>
  </si>
  <si>
    <t>Spiroxamine</t>
  </si>
  <si>
    <t>Fluopyram</t>
  </si>
  <si>
    <t>Chlormequat chloride</t>
  </si>
  <si>
    <t>Unknown growth regulator</t>
  </si>
  <si>
    <t>Folpet</t>
  </si>
  <si>
    <t>Halauxifen-methyl</t>
  </si>
  <si>
    <t>Metazachlor</t>
  </si>
  <si>
    <t xml:space="preserve">                      Northern Ireland, 2021 ranked by treated area (spha).</t>
  </si>
  <si>
    <t>Isopyrazam</t>
  </si>
  <si>
    <t>Triticonazole</t>
  </si>
  <si>
    <t xml:space="preserve">                      Northern Ireland, 2021 ranked by weight (kg).</t>
  </si>
  <si>
    <t>Dicamba/MCPA/mecoprop-p</t>
  </si>
  <si>
    <t>Dicamba/mecoprop-p</t>
  </si>
  <si>
    <t>Buttercup and rushes</t>
  </si>
  <si>
    <t>Docks and buttercup</t>
  </si>
  <si>
    <t>Thistles and nettles</t>
  </si>
  <si>
    <r>
      <rPr>
        <b/>
        <sz val="11"/>
        <color rgb="FF008290"/>
        <rFont val="Calibri"/>
        <family val="2"/>
        <scheme val="minor"/>
      </rPr>
      <t xml:space="preserve">Table 7     </t>
    </r>
    <r>
      <rPr>
        <b/>
        <sz val="11"/>
        <rFont val="Calibri"/>
        <family val="2"/>
        <scheme val="minor"/>
      </rPr>
      <t>The proportional area (%) of each crop treated with pesticides and the number of spray applications in Northern Ireland, 2021.</t>
    </r>
  </si>
  <si>
    <t>Benzovindiflupyr/prothioconazole</t>
  </si>
  <si>
    <t>Bixafen/fluopyram/prothioconazole</t>
  </si>
  <si>
    <t>Bixafen/prothioconazole/tebuconazole</t>
  </si>
  <si>
    <t>Epoxiconazole/fenpropimorph</t>
  </si>
  <si>
    <t>Prothioconazole/spiroxamine</t>
  </si>
  <si>
    <t>Prothioconazole/spiroxamine/tebuconazole</t>
  </si>
  <si>
    <r>
      <rPr>
        <b/>
        <sz val="11"/>
        <color rgb="FF008290"/>
        <rFont val="Calibri"/>
        <family val="2"/>
        <scheme val="minor"/>
      </rPr>
      <t xml:space="preserve">Table 8     </t>
    </r>
    <r>
      <rPr>
        <b/>
        <sz val="11"/>
        <rFont val="Calibri"/>
        <family val="2"/>
        <scheme val="minor"/>
      </rPr>
      <t>Estimated area (spha) of grassland and fodder crops treated with pesticide formulations in Northern Ireland, 2021.</t>
    </r>
  </si>
  <si>
    <t>Aminopyralid/fluroxypyr</t>
  </si>
  <si>
    <t>Florasulam/halauxifen-methyl</t>
  </si>
  <si>
    <t>Fluroxypyr/halauxifen-methyl</t>
  </si>
  <si>
    <t>Mesotrione/nicosulfuron</t>
  </si>
  <si>
    <r>
      <rPr>
        <b/>
        <sz val="11"/>
        <color rgb="FF008290"/>
        <rFont val="Calibri"/>
        <family val="2"/>
        <scheme val="minor"/>
      </rPr>
      <t xml:space="preserve">Table 8 (contd)     </t>
    </r>
    <r>
      <rPr>
        <b/>
        <sz val="11"/>
        <rFont val="Calibri"/>
        <family val="2"/>
        <scheme val="minor"/>
      </rPr>
      <t>Estimated area (spha) of grassland and fodder crops treated with pesticide formulations in Northern Ireland, 2021.</t>
    </r>
  </si>
  <si>
    <t>Fludioxonil/fluxapyroxad/triticonazole</t>
  </si>
  <si>
    <r>
      <rPr>
        <b/>
        <sz val="11"/>
        <color rgb="FF008290"/>
        <rFont val="Calibri"/>
        <family val="2"/>
        <scheme val="minor"/>
      </rPr>
      <t xml:space="preserve">Table 9     </t>
    </r>
    <r>
      <rPr>
        <b/>
        <sz val="11"/>
        <rFont val="Calibri"/>
        <family val="2"/>
        <scheme val="minor"/>
      </rPr>
      <t>Estimated quantities (kg) of pesticide formulations applied to grassland and fodder crops in Northern Ireland, 2021.</t>
    </r>
  </si>
  <si>
    <r>
      <rPr>
        <b/>
        <sz val="11"/>
        <color rgb="FF008290"/>
        <rFont val="Calibri"/>
        <family val="2"/>
        <scheme val="minor"/>
      </rPr>
      <t xml:space="preserve">Table 9 (contd)     </t>
    </r>
    <r>
      <rPr>
        <b/>
        <sz val="11"/>
        <rFont val="Calibri"/>
        <family val="2"/>
        <scheme val="minor"/>
      </rPr>
      <t>Estimated quantities (kg) of pesticide formulations applied to grassland and fodder crops in Northern Ireland, 2021.</t>
    </r>
  </si>
  <si>
    <t>Broadleaved weeds</t>
  </si>
  <si>
    <t>General disease control</t>
  </si>
  <si>
    <t>Survey : GRA/2021 Downloaded from PUSIS on 17/10/2022 09:38:49</t>
  </si>
  <si>
    <t>Reason for treatment</t>
  </si>
  <si>
    <r>
      <rPr>
        <b/>
        <sz val="11"/>
        <color rgb="FF008290"/>
        <rFont val="Calibri"/>
        <family val="2"/>
        <scheme val="minor"/>
      </rPr>
      <t xml:space="preserve">Table 12     </t>
    </r>
    <r>
      <rPr>
        <b/>
        <sz val="11"/>
        <rFont val="Calibri"/>
        <family val="2"/>
        <scheme val="minor"/>
      </rPr>
      <t>Arable silage: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</si>
  <si>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12 (contd)     </t>
    </r>
    <r>
      <rPr>
        <b/>
        <sz val="11"/>
        <rFont val="Calibri"/>
        <family val="2"/>
        <scheme val="minor"/>
      </rPr>
      <t>Arable silage: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</si>
  <si>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13     </t>
    </r>
    <r>
      <rPr>
        <b/>
        <sz val="11"/>
        <rFont val="Calibri"/>
        <family val="2"/>
        <scheme val="minor"/>
      </rPr>
      <t>Arable silage (undersown):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</si>
  <si>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13 (contd)     </t>
    </r>
    <r>
      <rPr>
        <b/>
        <sz val="11"/>
        <rFont val="Calibri"/>
        <family val="2"/>
        <scheme val="minor"/>
      </rPr>
      <t>Arable silage (undersown):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</si>
  <si>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14     </t>
    </r>
    <r>
      <rPr>
        <b/>
        <sz val="11"/>
        <rFont val="Calibri"/>
        <family val="2"/>
        <scheme val="minor"/>
      </rPr>
      <t>Enclosed grazing: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</si>
  <si>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15     </t>
    </r>
    <r>
      <rPr>
        <b/>
        <sz val="11"/>
        <rFont val="Calibri"/>
        <family val="2"/>
        <scheme val="minor"/>
      </rPr>
      <t>Fodder maize: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</si>
  <si>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16     </t>
    </r>
    <r>
      <rPr>
        <b/>
        <sz val="11"/>
        <rFont val="Calibri"/>
        <family val="2"/>
        <scheme val="minor"/>
      </rPr>
      <t>Grass reseed: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</si>
  <si>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17     </t>
    </r>
    <r>
      <rPr>
        <b/>
        <sz val="11"/>
        <rFont val="Calibri"/>
        <family val="2"/>
        <scheme val="minor"/>
      </rPr>
      <t>Grass silage 1st cut: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</si>
  <si>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18     </t>
    </r>
    <r>
      <rPr>
        <b/>
        <sz val="11"/>
        <rFont val="Calibri"/>
        <family val="2"/>
        <scheme val="minor"/>
      </rPr>
      <t>Grass silage 2nd cut: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</si>
  <si>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19     </t>
    </r>
    <r>
      <rPr>
        <b/>
        <sz val="11"/>
        <rFont val="Calibri"/>
        <family val="2"/>
        <scheme val="minor"/>
      </rPr>
      <t>Hay and haylage: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</si>
  <si>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20   </t>
    </r>
    <r>
      <rPr>
        <b/>
        <sz val="11"/>
        <rFont val="Calibri"/>
        <family val="2"/>
        <scheme val="minor"/>
      </rPr>
      <t xml:space="preserve">  Other fodder crops: pesticide-treated area (spha), basic treated area (ha), quantity applied (kg) and reasons for use.</t>
    </r>
  </si>
  <si>
    <r>
      <rPr>
        <b/>
        <sz val="11"/>
        <color rgb="FF008290"/>
        <rFont val="Calibri"/>
        <family val="2"/>
        <scheme val="minor"/>
      </rPr>
      <t xml:space="preserve">Table 21     </t>
    </r>
    <r>
      <rPr>
        <b/>
        <sz val="11"/>
        <rFont val="Calibri"/>
        <family val="2"/>
        <scheme val="minor"/>
      </rPr>
      <t>Rough grazing: pesticide-treated area (spha), basic treated area (ha), quantity applied (kg) and reasons for use.</t>
    </r>
  </si>
  <si>
    <t>Hay and haylage</t>
  </si>
  <si>
    <r>
      <rPr>
        <b/>
        <sz val="11"/>
        <color rgb="FF008290"/>
        <rFont val="Calibri"/>
        <family val="2"/>
        <scheme val="minor"/>
      </rPr>
      <t>Table 23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grassland and fodder crops in Northern Ireland, 1989-2021, area treated (spha) and weight applied (t).</t>
    </r>
  </si>
  <si>
    <r>
      <rPr>
        <b/>
        <sz val="11"/>
        <color rgb="FF008290"/>
        <rFont val="Calibri"/>
        <family val="2"/>
        <scheme val="minor"/>
      </rPr>
      <t>Table 24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pesticide usage on grassland and fodder crops in Northern Ireland, 1989-2021, area treated (spha), weight applied (kg) and the area grown (ha).</t>
    </r>
  </si>
  <si>
    <r>
      <rPr>
        <b/>
        <sz val="11"/>
        <color rgb="FF008290"/>
        <rFont val="Calibri"/>
        <family val="2"/>
        <scheme val="minor"/>
      </rPr>
      <t>Table 22</t>
    </r>
    <r>
      <rPr>
        <b/>
        <sz val="11"/>
        <color indexed="12"/>
        <rFont val="Calibri"/>
        <family val="2"/>
        <scheme val="minor"/>
      </rPr>
      <t xml:space="preserve">     </t>
    </r>
    <r>
      <rPr>
        <b/>
        <sz val="11"/>
        <rFont val="Calibri"/>
        <family val="2"/>
        <scheme val="minor"/>
      </rPr>
      <t>Comparison of the area (ha) of grassland and fodder crops grown in Northern Ireland, 1989-2021.</t>
    </r>
  </si>
  <si>
    <t>Foliar disease</t>
  </si>
  <si>
    <t>GRA/2021: Downloaded on 18/10/2022 14:34:19</t>
  </si>
  <si>
    <t>Crop name</t>
  </si>
  <si>
    <t>GRA/2021: Downloaded on 18/10/2022 14:34:20</t>
  </si>
  <si>
    <t>N/K</t>
  </si>
  <si>
    <r>
      <rPr>
        <b/>
        <sz val="11"/>
        <color rgb="FF008290"/>
        <rFont val="Calibri"/>
        <family val="2"/>
        <scheme val="minor"/>
      </rPr>
      <t xml:space="preserve">Table 16 (contd)    </t>
    </r>
    <r>
      <rPr>
        <b/>
        <sz val="11"/>
        <rFont val="Calibri"/>
        <family val="2"/>
        <scheme val="minor"/>
      </rPr>
      <t>Grass reseed: pesticide-treated area (spha), basic treated area (ha), quantity applied (kg) and reasons for use.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</si>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</sst>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\-#,##0\ "/>
    <numFmt numFmtId="165" formatCode="0.000"/>
    <numFmt numFmtId="166" formatCode="#,##0.0_ ;\-#,##0.0\ "/>
    <numFmt numFmtId="167" formatCode="\(#,##0.00\)"/>
    <numFmt numFmtId="168" formatCode="#."/>
    <numFmt numFmtId="169" formatCode="_-* #,##0_-;\-* #,##0_-;_-* &quot;-&quot;??_-;_-@_-"/>
    <numFmt numFmtId="170" formatCode="#,##0.0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b/>
      <i/>
      <sz val="10"/>
      <color indexed="8"/>
      <name val="Calibri"/>
      <family val="2"/>
    </font>
    <font>
      <b/>
      <sz val="10"/>
      <name val="Arial"/>
      <family val="2"/>
    </font>
    <font>
      <b/>
      <i/>
      <sz val="14"/>
      <color theme="0"/>
      <name val="Calibri"/>
      <family val="2"/>
    </font>
    <font>
      <b/>
      <sz val="11"/>
      <color indexed="12"/>
      <name val="Calibri"/>
      <family val="2"/>
      <scheme val="minor"/>
    </font>
    <font>
      <b/>
      <sz val="11"/>
      <color rgb="FF00829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sz val="9"/>
      <name val="Arial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i/>
      <sz val="10"/>
      <name val="Calibri"/>
      <family val="2"/>
      <scheme val="minor"/>
    </font>
    <font>
      <sz val="10"/>
      <name val="Arial"/>
      <family val="2"/>
    </font>
    <font>
      <b/>
      <i/>
      <sz val="14"/>
      <name val="Calibri"/>
      <family val="2"/>
    </font>
    <font>
      <sz val="10"/>
      <name val="Arial"/>
    </font>
    <font>
      <b/>
      <i/>
      <sz val="9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thin">
        <color theme="0"/>
      </bottom>
      <diagonal/>
    </border>
  </borders>
  <cellStyleXfs count="20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1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5" fillId="0" borderId="0"/>
    <xf numFmtId="0" fontId="35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42" fillId="0" borderId="0"/>
    <xf numFmtId="0" fontId="44" fillId="0" borderId="0"/>
    <xf numFmtId="0" fontId="1" fillId="0" borderId="0"/>
  </cellStyleXfs>
  <cellXfs count="411">
    <xf numFmtId="0" fontId="0" fillId="0" borderId="0" xfId="0"/>
    <xf numFmtId="0" fontId="11" fillId="0" borderId="0" xfId="0" applyFont="1" applyAlignment="1">
      <alignment vertical="center"/>
    </xf>
    <xf numFmtId="2" fontId="12" fillId="2" borderId="1" xfId="2" applyNumberFormat="1" applyFont="1" applyFill="1" applyBorder="1" applyAlignment="1">
      <alignment horizontal="center" wrapText="1"/>
    </xf>
    <xf numFmtId="2" fontId="12" fillId="3" borderId="2" xfId="2" applyNumberFormat="1" applyFont="1" applyFill="1" applyBorder="1" applyAlignment="1">
      <alignment horizontal="center" wrapText="1"/>
    </xf>
    <xf numFmtId="0" fontId="0" fillId="3" borderId="0" xfId="0" applyFill="1"/>
    <xf numFmtId="2" fontId="11" fillId="0" borderId="0" xfId="0" applyNumberFormat="1" applyFont="1" applyAlignment="1">
      <alignment vertical="center"/>
    </xf>
    <xf numFmtId="2" fontId="0" fillId="0" borderId="0" xfId="0" applyNumberFormat="1"/>
    <xf numFmtId="2" fontId="0" fillId="3" borderId="0" xfId="0" applyNumberFormat="1" applyFill="1"/>
    <xf numFmtId="165" fontId="11" fillId="0" borderId="0" xfId="0" applyNumberFormat="1" applyFont="1" applyAlignment="1">
      <alignment vertical="center"/>
    </xf>
    <xf numFmtId="165" fontId="0" fillId="0" borderId="0" xfId="0" applyNumberFormat="1"/>
    <xf numFmtId="165" fontId="0" fillId="3" borderId="0" xfId="0" applyNumberFormat="1" applyFill="1"/>
    <xf numFmtId="164" fontId="19" fillId="0" borderId="0" xfId="4" applyNumberFormat="1" applyFont="1" applyFill="1" applyAlignment="1">
      <alignment vertical="center"/>
    </xf>
    <xf numFmtId="0" fontId="18" fillId="0" borderId="0" xfId="0" applyFont="1" applyFill="1" applyAlignment="1">
      <alignment vertical="top"/>
    </xf>
    <xf numFmtId="164" fontId="19" fillId="0" borderId="0" xfId="4" applyNumberFormat="1" applyFont="1" applyFill="1" applyAlignment="1">
      <alignment vertical="top"/>
    </xf>
    <xf numFmtId="0" fontId="18" fillId="6" borderId="0" xfId="0" applyFont="1" applyFill="1" applyAlignment="1">
      <alignment vertical="top"/>
    </xf>
    <xf numFmtId="164" fontId="19" fillId="6" borderId="0" xfId="4" applyNumberFormat="1" applyFont="1" applyFill="1" applyAlignment="1">
      <alignment vertical="top"/>
    </xf>
    <xf numFmtId="2" fontId="12" fillId="0" borderId="1" xfId="2" applyNumberFormat="1" applyFont="1" applyFill="1" applyBorder="1" applyAlignment="1">
      <alignment horizontal="center" wrapText="1"/>
    </xf>
    <xf numFmtId="0" fontId="0" fillId="0" borderId="0" xfId="0" applyFill="1"/>
    <xf numFmtId="2" fontId="12" fillId="6" borderId="0" xfId="2" applyNumberFormat="1" applyFont="1" applyFill="1" applyBorder="1" applyAlignment="1">
      <alignment horizontal="center" wrapText="1"/>
    </xf>
    <xf numFmtId="2" fontId="12" fillId="0" borderId="0" xfId="2" applyNumberFormat="1" applyFont="1" applyFill="1" applyBorder="1" applyAlignment="1">
      <alignment horizontal="center" wrapText="1"/>
    </xf>
    <xf numFmtId="2" fontId="12" fillId="2" borderId="0" xfId="2" applyNumberFormat="1" applyFont="1" applyFill="1" applyBorder="1" applyAlignment="1">
      <alignment horizontal="center" wrapText="1"/>
    </xf>
    <xf numFmtId="164" fontId="8" fillId="0" borderId="0" xfId="4" applyNumberFormat="1" applyFill="1"/>
    <xf numFmtId="164" fontId="8" fillId="0" borderId="0" xfId="4" applyNumberFormat="1"/>
    <xf numFmtId="2" fontId="13" fillId="6" borderId="0" xfId="2" applyNumberFormat="1" applyFont="1" applyFill="1" applyBorder="1" applyAlignment="1">
      <alignment horizontal="left"/>
    </xf>
    <xf numFmtId="164" fontId="8" fillId="6" borderId="0" xfId="4" applyNumberFormat="1" applyFill="1"/>
    <xf numFmtId="164" fontId="15" fillId="6" borderId="0" xfId="1" applyNumberFormat="1" applyFont="1" applyFill="1" applyBorder="1" applyAlignment="1">
      <alignment horizontal="right"/>
    </xf>
    <xf numFmtId="164" fontId="9" fillId="0" borderId="0" xfId="4" applyNumberFormat="1" applyFont="1" applyFill="1" applyAlignment="1"/>
    <xf numFmtId="164" fontId="9" fillId="0" borderId="0" xfId="4" applyNumberFormat="1" applyFont="1" applyAlignment="1"/>
    <xf numFmtId="164" fontId="9" fillId="6" borderId="0" xfId="4" applyNumberFormat="1" applyFont="1" applyFill="1" applyAlignment="1"/>
    <xf numFmtId="164" fontId="18" fillId="0" borderId="0" xfId="0" applyNumberFormat="1" applyFont="1" applyFill="1" applyAlignment="1">
      <alignment vertical="center"/>
    </xf>
    <xf numFmtId="164" fontId="18" fillId="0" borderId="0" xfId="0" applyNumberFormat="1" applyFont="1" applyFill="1" applyAlignment="1">
      <alignment vertical="top"/>
    </xf>
    <xf numFmtId="164" fontId="0" fillId="0" borderId="0" xfId="0" applyNumberFormat="1" applyFill="1"/>
    <xf numFmtId="164" fontId="0" fillId="0" borderId="0" xfId="0" applyNumberFormat="1"/>
    <xf numFmtId="164" fontId="0" fillId="6" borderId="0" xfId="0" applyNumberFormat="1" applyFill="1"/>
    <xf numFmtId="164" fontId="21" fillId="0" borderId="0" xfId="0" applyNumberFormat="1" applyFont="1" applyFill="1" applyAlignment="1"/>
    <xf numFmtId="164" fontId="21" fillId="0" borderId="0" xfId="0" applyNumberFormat="1" applyFont="1" applyAlignment="1"/>
    <xf numFmtId="164" fontId="21" fillId="6" borderId="0" xfId="0" applyNumberFormat="1" applyFont="1" applyFill="1" applyAlignment="1"/>
    <xf numFmtId="0" fontId="23" fillId="0" borderId="0" xfId="0" applyFont="1" applyFill="1" applyAlignment="1">
      <alignment horizontal="left"/>
    </xf>
    <xf numFmtId="2" fontId="12" fillId="3" borderId="8" xfId="2" applyNumberFormat="1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6" fillId="7" borderId="8" xfId="0" applyFont="1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2" fontId="12" fillId="3" borderId="9" xfId="2" applyNumberFormat="1" applyFont="1" applyFill="1" applyBorder="1" applyAlignment="1">
      <alignment horizontal="center" wrapText="1"/>
    </xf>
    <xf numFmtId="2" fontId="13" fillId="4" borderId="9" xfId="2" applyNumberFormat="1" applyFont="1" applyFill="1" applyBorder="1" applyAlignment="1">
      <alignment horizontal="left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0" fillId="3" borderId="8" xfId="0" applyFill="1" applyBorder="1"/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12" fillId="7" borderId="5" xfId="2" applyNumberFormat="1" applyFont="1" applyFill="1" applyBorder="1" applyAlignment="1">
      <alignment horizontal="left"/>
    </xf>
    <xf numFmtId="2" fontId="27" fillId="7" borderId="7" xfId="2" applyNumberFormat="1" applyFont="1" applyFill="1" applyBorder="1" applyAlignment="1">
      <alignment horizontal="left" wrapText="1"/>
    </xf>
    <xf numFmtId="2" fontId="12" fillId="7" borderId="8" xfId="2" applyNumberFormat="1" applyFont="1" applyFill="1" applyBorder="1" applyAlignment="1">
      <alignment horizontal="center" wrapText="1"/>
    </xf>
    <xf numFmtId="0" fontId="23" fillId="0" borderId="0" xfId="0" applyFont="1"/>
    <xf numFmtId="2" fontId="12" fillId="3" borderId="7" xfId="2" applyNumberFormat="1" applyFont="1" applyFill="1" applyBorder="1" applyAlignment="1">
      <alignment horizontal="center" wrapText="1"/>
    </xf>
    <xf numFmtId="2" fontId="13" fillId="4" borderId="7" xfId="2" applyNumberFormat="1" applyFont="1" applyFill="1" applyBorder="1" applyAlignment="1">
      <alignment horizontal="left"/>
    </xf>
    <xf numFmtId="2" fontId="13" fillId="0" borderId="7" xfId="2" applyNumberFormat="1" applyFont="1" applyFill="1" applyBorder="1" applyAlignment="1">
      <alignment horizontal="left"/>
    </xf>
    <xf numFmtId="0" fontId="29" fillId="7" borderId="3" xfId="0" applyFont="1" applyFill="1" applyBorder="1"/>
    <xf numFmtId="2" fontId="12" fillId="7" borderId="6" xfId="2" applyNumberFormat="1" applyFont="1" applyFill="1" applyBorder="1" applyAlignment="1">
      <alignment horizontal="center" wrapText="1"/>
    </xf>
    <xf numFmtId="164" fontId="30" fillId="7" borderId="7" xfId="1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0" fontId="25" fillId="0" borderId="0" xfId="0" applyFont="1" applyFill="1"/>
    <xf numFmtId="0" fontId="11" fillId="0" borderId="0" xfId="0" applyFont="1" applyFill="1" applyAlignment="1">
      <alignment vertical="center"/>
    </xf>
    <xf numFmtId="0" fontId="25" fillId="0" borderId="0" xfId="0" applyFont="1" applyFill="1" applyAlignment="1"/>
    <xf numFmtId="165" fontId="11" fillId="0" borderId="0" xfId="0" applyNumberFormat="1" applyFont="1" applyFill="1" applyAlignment="1">
      <alignment vertical="center"/>
    </xf>
    <xf numFmtId="0" fontId="31" fillId="7" borderId="7" xfId="5" applyFont="1" applyFill="1" applyBorder="1" applyAlignment="1">
      <alignment horizontal="left" vertical="top" wrapText="1"/>
    </xf>
    <xf numFmtId="165" fontId="0" fillId="0" borderId="0" xfId="0" applyNumberFormat="1" applyFill="1"/>
    <xf numFmtId="2" fontId="0" fillId="0" borderId="8" xfId="0" applyNumberFormat="1" applyBorder="1"/>
    <xf numFmtId="0" fontId="0" fillId="0" borderId="13" xfId="0" applyBorder="1"/>
    <xf numFmtId="2" fontId="0" fillId="0" borderId="7" xfId="0" applyNumberFormat="1" applyBorder="1"/>
    <xf numFmtId="0" fontId="29" fillId="7" borderId="3" xfId="0" applyFont="1" applyFill="1" applyBorder="1" applyAlignment="1"/>
    <xf numFmtId="2" fontId="11" fillId="0" borderId="0" xfId="0" applyNumberFormat="1" applyFont="1" applyFill="1" applyAlignment="1">
      <alignment vertical="center"/>
    </xf>
    <xf numFmtId="2" fontId="0" fillId="7" borderId="12" xfId="0" applyNumberFormat="1" applyFill="1" applyBorder="1"/>
    <xf numFmtId="0" fontId="26" fillId="7" borderId="6" xfId="0" applyFont="1" applyFill="1" applyBorder="1" applyAlignment="1">
      <alignment horizontal="center"/>
    </xf>
    <xf numFmtId="0" fontId="26" fillId="7" borderId="11" xfId="0" applyFont="1" applyFill="1" applyBorder="1" applyAlignment="1">
      <alignment horizontal="center"/>
    </xf>
    <xf numFmtId="2" fontId="0" fillId="0" borderId="13" xfId="0" applyNumberFormat="1" applyBorder="1"/>
    <xf numFmtId="0" fontId="26" fillId="7" borderId="7" xfId="0" applyFont="1" applyFill="1" applyBorder="1"/>
    <xf numFmtId="0" fontId="29" fillId="7" borderId="7" xfId="0" applyFont="1" applyFill="1" applyBorder="1"/>
    <xf numFmtId="0" fontId="23" fillId="0" borderId="0" xfId="6" applyFont="1" applyBorder="1"/>
    <xf numFmtId="2" fontId="12" fillId="3" borderId="3" xfId="2" applyNumberFormat="1" applyFont="1" applyFill="1" applyBorder="1" applyAlignment="1">
      <alignment horizontal="center" wrapText="1"/>
    </xf>
    <xf numFmtId="2" fontId="12" fillId="3" borderId="6" xfId="2" applyNumberFormat="1" applyFont="1" applyFill="1" applyBorder="1" applyAlignment="1">
      <alignment horizontal="center" wrapText="1"/>
    </xf>
    <xf numFmtId="2" fontId="12" fillId="7" borderId="2" xfId="2" applyNumberFormat="1" applyFont="1" applyFill="1" applyBorder="1" applyAlignment="1">
      <alignment horizontal="center" wrapText="1"/>
    </xf>
    <xf numFmtId="0" fontId="29" fillId="7" borderId="2" xfId="7" applyFont="1" applyFill="1" applyBorder="1" applyAlignment="1">
      <alignment horizontal="left"/>
    </xf>
    <xf numFmtId="2" fontId="12" fillId="7" borderId="15" xfId="2" applyNumberFormat="1" applyFont="1" applyFill="1" applyBorder="1" applyAlignment="1">
      <alignment horizontal="center" wrapText="1"/>
    </xf>
    <xf numFmtId="2" fontId="12" fillId="7" borderId="14" xfId="2" applyNumberFormat="1" applyFont="1" applyFill="1" applyBorder="1" applyAlignment="1">
      <alignment horizontal="center" wrapText="1"/>
    </xf>
    <xf numFmtId="2" fontId="12" fillId="6" borderId="7" xfId="2" applyNumberFormat="1" applyFont="1" applyFill="1" applyBorder="1" applyAlignment="1">
      <alignment horizontal="center" wrapText="1"/>
    </xf>
    <xf numFmtId="2" fontId="12" fillId="6" borderId="8" xfId="2" applyNumberFormat="1" applyFont="1" applyFill="1" applyBorder="1" applyAlignment="1">
      <alignment horizontal="center" wrapText="1"/>
    </xf>
    <xf numFmtId="2" fontId="12" fillId="6" borderId="13" xfId="2" applyNumberFormat="1" applyFont="1" applyFill="1" applyBorder="1" applyAlignment="1">
      <alignment horizontal="center" wrapText="1"/>
    </xf>
    <xf numFmtId="2" fontId="12" fillId="0" borderId="8" xfId="2" applyNumberFormat="1" applyFont="1" applyFill="1" applyBorder="1" applyAlignment="1">
      <alignment horizontal="center" wrapText="1"/>
    </xf>
    <xf numFmtId="2" fontId="12" fillId="0" borderId="13" xfId="2" applyNumberFormat="1" applyFont="1" applyFill="1" applyBorder="1" applyAlignment="1">
      <alignment horizontal="center" wrapText="1"/>
    </xf>
    <xf numFmtId="2" fontId="13" fillId="6" borderId="7" xfId="2" applyNumberFormat="1" applyFont="1" applyFill="1" applyBorder="1" applyAlignment="1">
      <alignment horizontal="left"/>
    </xf>
    <xf numFmtId="2" fontId="27" fillId="7" borderId="3" xfId="2" applyNumberFormat="1" applyFont="1" applyFill="1" applyBorder="1" applyAlignment="1">
      <alignment horizontal="left" wrapText="1"/>
    </xf>
    <xf numFmtId="2" fontId="12" fillId="7" borderId="7" xfId="2" applyNumberFormat="1" applyFont="1" applyFill="1" applyBorder="1" applyAlignment="1">
      <alignment horizontal="left"/>
    </xf>
    <xf numFmtId="2" fontId="12" fillId="7" borderId="1" xfId="2" applyNumberFormat="1" applyFont="1" applyFill="1" applyBorder="1" applyAlignment="1">
      <alignment horizontal="left" wrapText="1"/>
    </xf>
    <xf numFmtId="2" fontId="12" fillId="7" borderId="1" xfId="2" applyNumberFormat="1" applyFont="1" applyFill="1" applyBorder="1" applyAlignment="1">
      <alignment horizontal="center" wrapText="1"/>
    </xf>
    <xf numFmtId="164" fontId="9" fillId="0" borderId="8" xfId="4" applyNumberFormat="1" applyFont="1" applyFill="1" applyBorder="1" applyAlignment="1"/>
    <xf numFmtId="164" fontId="9" fillId="0" borderId="13" xfId="4" applyNumberFormat="1" applyFont="1" applyFill="1" applyBorder="1" applyAlignment="1"/>
    <xf numFmtId="164" fontId="9" fillId="6" borderId="7" xfId="4" applyNumberFormat="1" applyFont="1" applyFill="1" applyBorder="1" applyAlignment="1"/>
    <xf numFmtId="164" fontId="9" fillId="6" borderId="8" xfId="4" applyNumberFormat="1" applyFont="1" applyFill="1" applyBorder="1" applyAlignment="1"/>
    <xf numFmtId="164" fontId="9" fillId="6" borderId="13" xfId="4" applyNumberFormat="1" applyFont="1" applyFill="1" applyBorder="1" applyAlignment="1"/>
    <xf numFmtId="164" fontId="19" fillId="0" borderId="0" xfId="4" applyNumberFormat="1" applyFont="1" applyFill="1" applyBorder="1" applyAlignment="1">
      <alignment vertical="top"/>
    </xf>
    <xf numFmtId="164" fontId="19" fillId="0" borderId="8" xfId="4" applyNumberFormat="1" applyFont="1" applyFill="1" applyBorder="1" applyAlignment="1">
      <alignment vertical="top"/>
    </xf>
    <xf numFmtId="0" fontId="18" fillId="6" borderId="3" xfId="0" applyFont="1" applyFill="1" applyBorder="1" applyAlignment="1">
      <alignment vertical="top"/>
    </xf>
    <xf numFmtId="164" fontId="19" fillId="6" borderId="11" xfId="4" applyNumberFormat="1" applyFont="1" applyFill="1" applyBorder="1" applyAlignment="1">
      <alignment vertical="top"/>
    </xf>
    <xf numFmtId="0" fontId="18" fillId="6" borderId="7" xfId="0" applyFont="1" applyFill="1" applyBorder="1" applyAlignment="1">
      <alignment vertical="top"/>
    </xf>
    <xf numFmtId="164" fontId="19" fillId="6" borderId="13" xfId="4" applyNumberFormat="1" applyFont="1" applyFill="1" applyBorder="1" applyAlignment="1">
      <alignment vertical="top"/>
    </xf>
    <xf numFmtId="164" fontId="19" fillId="0" borderId="0" xfId="4" applyNumberFormat="1" applyFont="1" applyFill="1" applyAlignment="1">
      <alignment horizontal="center" vertical="center"/>
    </xf>
    <xf numFmtId="164" fontId="19" fillId="0" borderId="0" xfId="4" applyNumberFormat="1" applyFont="1" applyFill="1" applyAlignment="1">
      <alignment horizontal="center" vertical="top"/>
    </xf>
    <xf numFmtId="0" fontId="32" fillId="0" borderId="13" xfId="6" applyFont="1" applyFill="1" applyBorder="1" applyAlignment="1">
      <alignment horizontal="center" wrapText="1"/>
    </xf>
    <xf numFmtId="164" fontId="8" fillId="0" borderId="0" xfId="4" applyNumberFormat="1" applyFill="1" applyAlignment="1">
      <alignment horizontal="center"/>
    </xf>
    <xf numFmtId="164" fontId="19" fillId="6" borderId="11" xfId="4" applyNumberFormat="1" applyFont="1" applyFill="1" applyBorder="1" applyAlignment="1">
      <alignment horizontal="center" vertical="top"/>
    </xf>
    <xf numFmtId="164" fontId="19" fillId="0" borderId="8" xfId="4" applyNumberFormat="1" applyFont="1" applyFill="1" applyBorder="1" applyAlignment="1">
      <alignment horizontal="center" vertical="top"/>
    </xf>
    <xf numFmtId="164" fontId="19" fillId="6" borderId="13" xfId="4" applyNumberFormat="1" applyFont="1" applyFill="1" applyBorder="1" applyAlignment="1">
      <alignment horizontal="center" vertical="top"/>
    </xf>
    <xf numFmtId="0" fontId="32" fillId="7" borderId="13" xfId="6" applyFont="1" applyFill="1" applyBorder="1" applyAlignment="1">
      <alignment horizontal="center" wrapText="1"/>
    </xf>
    <xf numFmtId="164" fontId="9" fillId="0" borderId="8" xfId="4" applyNumberFormat="1" applyFont="1" applyFill="1" applyBorder="1" applyAlignment="1">
      <alignment horizontal="center"/>
    </xf>
    <xf numFmtId="164" fontId="9" fillId="0" borderId="13" xfId="4" applyNumberFormat="1" applyFont="1" applyFill="1" applyBorder="1" applyAlignment="1">
      <alignment horizontal="center"/>
    </xf>
    <xf numFmtId="164" fontId="9" fillId="6" borderId="8" xfId="4" applyNumberFormat="1" applyFont="1" applyFill="1" applyBorder="1" applyAlignment="1">
      <alignment horizontal="center"/>
    </xf>
    <xf numFmtId="164" fontId="9" fillId="6" borderId="13" xfId="4" applyNumberFormat="1" applyFont="1" applyFill="1" applyBorder="1" applyAlignment="1">
      <alignment horizontal="center"/>
    </xf>
    <xf numFmtId="2" fontId="11" fillId="0" borderId="0" xfId="0" applyNumberFormat="1" applyFont="1" applyAlignment="1">
      <alignment horizontal="left" vertical="center"/>
    </xf>
    <xf numFmtId="2" fontId="12" fillId="3" borderId="2" xfId="2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168" fontId="23" fillId="0" borderId="0" xfId="6" applyNumberFormat="1" applyFont="1"/>
    <xf numFmtId="0" fontId="25" fillId="0" borderId="0" xfId="6" applyFont="1" applyAlignment="1">
      <alignment horizontal="left"/>
    </xf>
    <xf numFmtId="0" fontId="17" fillId="4" borderId="19" xfId="6" applyFont="1" applyFill="1" applyBorder="1" applyAlignment="1">
      <alignment horizontal="left"/>
    </xf>
    <xf numFmtId="0" fontId="17" fillId="4" borderId="9" xfId="6" applyFont="1" applyFill="1" applyBorder="1" applyAlignment="1">
      <alignment horizontal="left"/>
    </xf>
    <xf numFmtId="164" fontId="34" fillId="5" borderId="3" xfId="1" applyNumberFormat="1" applyFont="1" applyFill="1" applyBorder="1" applyAlignment="1">
      <alignment horizontal="left"/>
    </xf>
    <xf numFmtId="2" fontId="12" fillId="7" borderId="8" xfId="2" applyNumberFormat="1" applyFont="1" applyFill="1" applyBorder="1" applyAlignment="1">
      <alignment horizontal="center" wrapText="1"/>
    </xf>
    <xf numFmtId="0" fontId="23" fillId="0" borderId="0" xfId="9" applyFont="1" applyBorder="1"/>
    <xf numFmtId="164" fontId="18" fillId="6" borderId="6" xfId="0" applyNumberFormat="1" applyFont="1" applyFill="1" applyBorder="1" applyAlignment="1">
      <alignment vertical="top"/>
    </xf>
    <xf numFmtId="164" fontId="18" fillId="6" borderId="11" xfId="0" applyNumberFormat="1" applyFont="1" applyFill="1" applyBorder="1" applyAlignment="1">
      <alignment vertical="top"/>
    </xf>
    <xf numFmtId="164" fontId="18" fillId="0" borderId="8" xfId="0" applyNumberFormat="1" applyFont="1" applyFill="1" applyBorder="1" applyAlignment="1">
      <alignment vertical="top"/>
    </xf>
    <xf numFmtId="164" fontId="18" fillId="6" borderId="8" xfId="0" applyNumberFormat="1" applyFont="1" applyFill="1" applyBorder="1" applyAlignment="1">
      <alignment vertical="top"/>
    </xf>
    <xf numFmtId="164" fontId="18" fillId="6" borderId="13" xfId="0" applyNumberFormat="1" applyFont="1" applyFill="1" applyBorder="1" applyAlignment="1">
      <alignment vertical="top"/>
    </xf>
    <xf numFmtId="164" fontId="15" fillId="6" borderId="8" xfId="1" applyNumberFormat="1" applyFont="1" applyFill="1" applyBorder="1" applyAlignment="1">
      <alignment horizontal="center"/>
    </xf>
    <xf numFmtId="164" fontId="15" fillId="6" borderId="13" xfId="1" applyNumberFormat="1" applyFont="1" applyFill="1" applyBorder="1" applyAlignment="1">
      <alignment horizontal="center"/>
    </xf>
    <xf numFmtId="164" fontId="16" fillId="0" borderId="8" xfId="0" applyNumberFormat="1" applyFont="1" applyFill="1" applyBorder="1" applyAlignment="1">
      <alignment horizontal="center"/>
    </xf>
    <xf numFmtId="164" fontId="16" fillId="0" borderId="13" xfId="0" applyNumberFormat="1" applyFont="1" applyFill="1" applyBorder="1" applyAlignment="1">
      <alignment horizontal="center"/>
    </xf>
    <xf numFmtId="164" fontId="16" fillId="6" borderId="7" xfId="0" applyNumberFormat="1" applyFont="1" applyFill="1" applyBorder="1" applyAlignment="1"/>
    <xf numFmtId="164" fontId="16" fillId="6" borderId="8" xfId="0" applyNumberFormat="1" applyFont="1" applyFill="1" applyBorder="1" applyAlignment="1">
      <alignment horizontal="center"/>
    </xf>
    <xf numFmtId="164" fontId="16" fillId="6" borderId="13" xfId="0" applyNumberFormat="1" applyFont="1" applyFill="1" applyBorder="1" applyAlignment="1">
      <alignment horizontal="center"/>
    </xf>
    <xf numFmtId="164" fontId="15" fillId="6" borderId="6" xfId="1" applyNumberFormat="1" applyFont="1" applyFill="1" applyBorder="1" applyAlignment="1">
      <alignment horizontal="center"/>
    </xf>
    <xf numFmtId="164" fontId="15" fillId="6" borderId="11" xfId="1" applyNumberFormat="1" applyFont="1" applyFill="1" applyBorder="1" applyAlignment="1">
      <alignment horizontal="center"/>
    </xf>
    <xf numFmtId="2" fontId="13" fillId="6" borderId="3" xfId="2" applyNumberFormat="1" applyFont="1" applyFill="1" applyBorder="1" applyAlignment="1">
      <alignment horizontal="left"/>
    </xf>
    <xf numFmtId="2" fontId="27" fillId="0" borderId="7" xfId="2" applyNumberFormat="1" applyFont="1" applyFill="1" applyBorder="1" applyAlignment="1">
      <alignment horizontal="left" wrapText="1"/>
    </xf>
    <xf numFmtId="2" fontId="12" fillId="7" borderId="8" xfId="2" applyNumberFormat="1" applyFont="1" applyFill="1" applyBorder="1" applyAlignment="1">
      <alignment horizontal="center" wrapText="1"/>
    </xf>
    <xf numFmtId="0" fontId="23" fillId="0" borderId="0" xfId="10" applyFont="1" applyBorder="1"/>
    <xf numFmtId="0" fontId="23" fillId="0" borderId="0" xfId="11" applyFont="1" applyBorder="1"/>
    <xf numFmtId="0" fontId="23" fillId="0" borderId="0" xfId="12" applyFont="1" applyAlignment="1"/>
    <xf numFmtId="0" fontId="36" fillId="0" borderId="0" xfId="0" applyFont="1" applyAlignment="1">
      <alignment horizontal="center"/>
    </xf>
    <xf numFmtId="2" fontId="36" fillId="0" borderId="0" xfId="0" applyNumberFormat="1" applyFont="1" applyAlignment="1">
      <alignment horizontal="center"/>
    </xf>
    <xf numFmtId="0" fontId="35" fillId="0" borderId="0" xfId="0" applyFont="1"/>
    <xf numFmtId="0" fontId="37" fillId="0" borderId="0" xfId="0" applyFont="1" applyAlignment="1"/>
    <xf numFmtId="0" fontId="38" fillId="0" borderId="6" xfId="0" applyFont="1" applyBorder="1" applyAlignment="1">
      <alignment horizontal="left"/>
    </xf>
    <xf numFmtId="0" fontId="38" fillId="0" borderId="8" xfId="0" applyFont="1" applyBorder="1" applyAlignment="1">
      <alignment horizontal="center"/>
    </xf>
    <xf numFmtId="0" fontId="38" fillId="0" borderId="8" xfId="0" applyFont="1" applyBorder="1"/>
    <xf numFmtId="2" fontId="38" fillId="0" borderId="8" xfId="0" applyNumberFormat="1" applyFont="1" applyBorder="1" applyAlignment="1">
      <alignment horizontal="center"/>
    </xf>
    <xf numFmtId="0" fontId="26" fillId="7" borderId="15" xfId="0" applyFont="1" applyFill="1" applyBorder="1" applyAlignment="1">
      <alignment horizontal="center" wrapText="1"/>
    </xf>
    <xf numFmtId="0" fontId="26" fillId="0" borderId="8" xfId="0" applyFont="1" applyBorder="1" applyAlignment="1">
      <alignment horizontal="left"/>
    </xf>
    <xf numFmtId="0" fontId="26" fillId="0" borderId="8" xfId="0" applyFont="1" applyBorder="1" applyAlignment="1">
      <alignment horizontal="center"/>
    </xf>
    <xf numFmtId="0" fontId="29" fillId="0" borderId="8" xfId="0" applyFont="1" applyBorder="1" applyAlignment="1"/>
    <xf numFmtId="0" fontId="38" fillId="4" borderId="8" xfId="0" applyFont="1" applyFill="1" applyBorder="1" applyAlignment="1">
      <alignment horizontal="left"/>
    </xf>
    <xf numFmtId="0" fontId="38" fillId="0" borderId="8" xfId="0" applyFont="1" applyBorder="1" applyAlignment="1">
      <alignment horizontal="left"/>
    </xf>
    <xf numFmtId="0" fontId="29" fillId="7" borderId="8" xfId="0" applyFont="1" applyFill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38" fillId="4" borderId="8" xfId="13" applyFont="1" applyFill="1" applyBorder="1"/>
    <xf numFmtId="0" fontId="26" fillId="7" borderId="8" xfId="0" applyFont="1" applyFill="1" applyBorder="1" applyAlignment="1">
      <alignment horizontal="left"/>
    </xf>
    <xf numFmtId="3" fontId="39" fillId="0" borderId="0" xfId="0" applyNumberFormat="1" applyFont="1" applyAlignment="1">
      <alignment horizontal="right"/>
    </xf>
    <xf numFmtId="3" fontId="39" fillId="0" borderId="0" xfId="13" applyNumberFormat="1" applyFont="1" applyAlignment="1">
      <alignment horizontal="right"/>
    </xf>
    <xf numFmtId="4" fontId="35" fillId="0" borderId="0" xfId="0" applyNumberFormat="1" applyFont="1"/>
    <xf numFmtId="3" fontId="40" fillId="0" borderId="0" xfId="1" applyNumberFormat="1" applyFont="1" applyFill="1" applyBorder="1" applyAlignment="1" applyProtection="1">
      <alignment horizontal="center" vertical="center" readingOrder="1"/>
      <protection locked="0"/>
    </xf>
    <xf numFmtId="4" fontId="36" fillId="0" borderId="0" xfId="0" applyNumberFormat="1" applyFont="1" applyAlignment="1">
      <alignment horizontal="center"/>
    </xf>
    <xf numFmtId="4" fontId="0" fillId="0" borderId="0" xfId="0" applyNumberFormat="1"/>
    <xf numFmtId="4" fontId="38" fillId="0" borderId="8" xfId="0" applyNumberFormat="1" applyFont="1" applyBorder="1"/>
    <xf numFmtId="4" fontId="26" fillId="7" borderId="15" xfId="0" applyNumberFormat="1" applyFont="1" applyFill="1" applyBorder="1" applyAlignment="1">
      <alignment horizontal="center" wrapText="1"/>
    </xf>
    <xf numFmtId="4" fontId="38" fillId="0" borderId="8" xfId="0" applyNumberFormat="1" applyFont="1" applyBorder="1" applyAlignment="1">
      <alignment horizontal="center"/>
    </xf>
    <xf numFmtId="4" fontId="39" fillId="0" borderId="0" xfId="0" applyNumberFormat="1" applyFont="1" applyAlignment="1">
      <alignment horizontal="right"/>
    </xf>
    <xf numFmtId="4" fontId="0" fillId="0" borderId="0" xfId="0" applyNumberFormat="1" applyFill="1"/>
    <xf numFmtId="0" fontId="35" fillId="0" borderId="0" xfId="0" applyFont="1" applyBorder="1"/>
    <xf numFmtId="4" fontId="0" fillId="0" borderId="0" xfId="0" applyNumberFormat="1" applyBorder="1"/>
    <xf numFmtId="0" fontId="0" fillId="0" borderId="2" xfId="0" applyBorder="1"/>
    <xf numFmtId="0" fontId="38" fillId="0" borderId="6" xfId="0" applyFont="1" applyBorder="1"/>
    <xf numFmtId="4" fontId="38" fillId="0" borderId="6" xfId="0" applyNumberFormat="1" applyFont="1" applyBorder="1"/>
    <xf numFmtId="2" fontId="38" fillId="0" borderId="6" xfId="0" applyNumberFormat="1" applyFont="1" applyBorder="1" applyAlignment="1">
      <alignment horizontal="center"/>
    </xf>
    <xf numFmtId="2" fontId="12" fillId="7" borderId="8" xfId="2" applyNumberFormat="1" applyFont="1" applyFill="1" applyBorder="1" applyAlignment="1">
      <alignment horizontal="center" wrapText="1"/>
    </xf>
    <xf numFmtId="2" fontId="12" fillId="7" borderId="8" xfId="2" applyNumberFormat="1" applyFont="1" applyFill="1" applyBorder="1" applyAlignment="1">
      <alignment horizontal="center" wrapText="1"/>
    </xf>
    <xf numFmtId="2" fontId="20" fillId="0" borderId="19" xfId="2" applyNumberFormat="1" applyFont="1" applyFill="1" applyBorder="1" applyAlignment="1">
      <alignment vertical="center"/>
    </xf>
    <xf numFmtId="2" fontId="20" fillId="0" borderId="3" xfId="2" applyNumberFormat="1" applyFont="1" applyFill="1" applyBorder="1" applyAlignment="1">
      <alignment vertical="center"/>
    </xf>
    <xf numFmtId="2" fontId="20" fillId="0" borderId="6" xfId="2" applyNumberFormat="1" applyFont="1" applyFill="1" applyBorder="1" applyAlignment="1">
      <alignment vertical="center"/>
    </xf>
    <xf numFmtId="0" fontId="26" fillId="7" borderId="6" xfId="0" applyFont="1" applyFill="1" applyBorder="1" applyAlignment="1">
      <alignment horizontal="center" wrapText="1"/>
    </xf>
    <xf numFmtId="164" fontId="14" fillId="5" borderId="8" xfId="1" applyNumberFormat="1" applyFont="1" applyFill="1" applyBorder="1" applyAlignment="1">
      <alignment horizontal="right"/>
    </xf>
    <xf numFmtId="164" fontId="14" fillId="9" borderId="8" xfId="1" applyNumberFormat="1" applyFont="1" applyFill="1" applyBorder="1" applyAlignment="1">
      <alignment horizontal="right"/>
    </xf>
    <xf numFmtId="164" fontId="17" fillId="4" borderId="8" xfId="1" applyNumberFormat="1" applyFont="1" applyFill="1" applyBorder="1" applyAlignment="1">
      <alignment horizontal="right"/>
    </xf>
    <xf numFmtId="2" fontId="0" fillId="0" borderId="8" xfId="0" applyNumberFormat="1" applyBorder="1" applyAlignment="1">
      <alignment horizontal="right"/>
    </xf>
    <xf numFmtId="2" fontId="0" fillId="0" borderId="13" xfId="0" applyNumberFormat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164" fontId="15" fillId="7" borderId="8" xfId="1" applyNumberFormat="1" applyFont="1" applyFill="1" applyBorder="1" applyAlignment="1">
      <alignment horizontal="right"/>
    </xf>
    <xf numFmtId="164" fontId="14" fillId="5" borderId="3" xfId="1" applyNumberFormat="1" applyFont="1" applyFill="1" applyBorder="1" applyAlignment="1">
      <alignment horizontal="right"/>
    </xf>
    <xf numFmtId="164" fontId="17" fillId="4" borderId="3" xfId="1" applyNumberFormat="1" applyFont="1" applyFill="1" applyBorder="1" applyAlignment="1">
      <alignment horizontal="right"/>
    </xf>
    <xf numFmtId="164" fontId="14" fillId="0" borderId="8" xfId="1" applyNumberFormat="1" applyFont="1" applyFill="1" applyBorder="1" applyAlignment="1">
      <alignment horizontal="right"/>
    </xf>
    <xf numFmtId="164" fontId="17" fillId="0" borderId="8" xfId="1" applyNumberFormat="1" applyFont="1" applyFill="1" applyBorder="1" applyAlignment="1">
      <alignment horizontal="right"/>
    </xf>
    <xf numFmtId="164" fontId="15" fillId="7" borderId="3" xfId="1" applyNumberFormat="1" applyFont="1" applyFill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3" xfId="0" applyBorder="1" applyAlignment="1">
      <alignment horizontal="right"/>
    </xf>
    <xf numFmtId="2" fontId="0" fillId="0" borderId="0" xfId="0" applyNumberFormat="1" applyAlignment="1">
      <alignment horizontal="right"/>
    </xf>
    <xf numFmtId="164" fontId="14" fillId="5" borderId="8" xfId="1" applyNumberFormat="1" applyFont="1" applyFill="1" applyBorder="1" applyAlignment="1">
      <alignment horizontal="right" indent="4"/>
    </xf>
    <xf numFmtId="2" fontId="0" fillId="0" borderId="0" xfId="0" applyNumberFormat="1" applyAlignment="1">
      <alignment horizontal="right" indent="4"/>
    </xf>
    <xf numFmtId="164" fontId="15" fillId="7" borderId="8" xfId="1" applyNumberFormat="1" applyFont="1" applyFill="1" applyBorder="1" applyAlignment="1">
      <alignment horizontal="right" indent="4"/>
    </xf>
    <xf numFmtId="164" fontId="14" fillId="6" borderId="8" xfId="1" applyNumberFormat="1" applyFont="1" applyFill="1" applyBorder="1" applyAlignment="1">
      <alignment horizontal="right"/>
    </xf>
    <xf numFmtId="164" fontId="17" fillId="6" borderId="8" xfId="1" applyNumberFormat="1" applyFont="1" applyFill="1" applyBorder="1" applyAlignment="1">
      <alignment horizontal="right"/>
    </xf>
    <xf numFmtId="164" fontId="14" fillId="4" borderId="3" xfId="1" applyNumberFormat="1" applyFont="1" applyFill="1" applyBorder="1" applyAlignment="1">
      <alignment horizontal="right"/>
    </xf>
    <xf numFmtId="164" fontId="14" fillId="7" borderId="8" xfId="1" applyNumberFormat="1" applyFont="1" applyFill="1" applyBorder="1" applyAlignment="1">
      <alignment horizontal="right"/>
    </xf>
    <xf numFmtId="164" fontId="16" fillId="0" borderId="13" xfId="0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3" fontId="14" fillId="5" borderId="8" xfId="1" applyNumberFormat="1" applyFont="1" applyFill="1" applyBorder="1" applyAlignment="1">
      <alignment horizontal="right"/>
    </xf>
    <xf numFmtId="3" fontId="17" fillId="4" borderId="8" xfId="1" applyNumberFormat="1" applyFont="1" applyFill="1" applyBorder="1" applyAlignment="1">
      <alignment horizontal="right"/>
    </xf>
    <xf numFmtId="3" fontId="14" fillId="6" borderId="8" xfId="1" applyNumberFormat="1" applyFont="1" applyFill="1" applyBorder="1" applyAlignment="1">
      <alignment horizontal="right"/>
    </xf>
    <xf numFmtId="3" fontId="17" fillId="6" borderId="8" xfId="1" applyNumberFormat="1" applyFont="1" applyFill="1" applyBorder="1" applyAlignment="1">
      <alignment horizontal="right"/>
    </xf>
    <xf numFmtId="3" fontId="15" fillId="7" borderId="8" xfId="1" applyNumberFormat="1" applyFont="1" applyFill="1" applyBorder="1" applyAlignment="1">
      <alignment horizontal="right"/>
    </xf>
    <xf numFmtId="3" fontId="16" fillId="0" borderId="8" xfId="0" applyNumberFormat="1" applyFont="1" applyFill="1" applyBorder="1" applyAlignment="1">
      <alignment horizontal="right"/>
    </xf>
    <xf numFmtId="3" fontId="16" fillId="6" borderId="8" xfId="0" applyNumberFormat="1" applyFont="1" applyFill="1" applyBorder="1" applyAlignment="1">
      <alignment horizontal="right"/>
    </xf>
    <xf numFmtId="3" fontId="17" fillId="9" borderId="8" xfId="0" applyNumberFormat="1" applyFont="1" applyFill="1" applyBorder="1" applyAlignment="1">
      <alignment horizontal="right"/>
    </xf>
    <xf numFmtId="3" fontId="17" fillId="9" borderId="8" xfId="13" applyNumberFormat="1" applyFont="1" applyFill="1" applyBorder="1" applyAlignment="1">
      <alignment horizontal="right"/>
    </xf>
    <xf numFmtId="3" fontId="17" fillId="9" borderId="8" xfId="0" applyNumberFormat="1" applyFont="1" applyFill="1" applyBorder="1" applyAlignment="1">
      <alignment horizontal="right" vertical="top"/>
    </xf>
    <xf numFmtId="3" fontId="17" fillId="4" borderId="8" xfId="0" applyNumberFormat="1" applyFont="1" applyFill="1" applyBorder="1" applyAlignment="1">
      <alignment horizontal="right"/>
    </xf>
    <xf numFmtId="3" fontId="17" fillId="0" borderId="8" xfId="0" applyNumberFormat="1" applyFont="1" applyBorder="1" applyAlignment="1">
      <alignment horizontal="right"/>
    </xf>
    <xf numFmtId="3" fontId="17" fillId="0" borderId="8" xfId="13" applyNumberFormat="1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3" fontId="28" fillId="7" borderId="8" xfId="0" applyNumberFormat="1" applyFont="1" applyFill="1" applyBorder="1" applyAlignment="1">
      <alignment horizontal="right"/>
    </xf>
    <xf numFmtId="3" fontId="28" fillId="7" borderId="8" xfId="13" applyNumberFormat="1" applyFont="1" applyFill="1" applyBorder="1" applyAlignment="1">
      <alignment horizontal="right"/>
    </xf>
    <xf numFmtId="0" fontId="17" fillId="9" borderId="8" xfId="0" applyFont="1" applyFill="1" applyBorder="1" applyAlignment="1">
      <alignment horizontal="right"/>
    </xf>
    <xf numFmtId="3" fontId="17" fillId="9" borderId="8" xfId="1" applyNumberFormat="1" applyFont="1" applyFill="1" applyBorder="1" applyAlignment="1" applyProtection="1">
      <alignment horizontal="right" vertical="center"/>
      <protection locked="0"/>
    </xf>
    <xf numFmtId="3" fontId="17" fillId="4" borderId="8" xfId="1" applyNumberFormat="1" applyFont="1" applyFill="1" applyBorder="1" applyAlignment="1" applyProtection="1">
      <alignment horizontal="right" vertical="center"/>
      <protection locked="0"/>
    </xf>
    <xf numFmtId="0" fontId="28" fillId="7" borderId="8" xfId="0" applyFont="1" applyFill="1" applyBorder="1" applyAlignment="1">
      <alignment horizontal="right"/>
    </xf>
    <xf numFmtId="4" fontId="17" fillId="9" borderId="8" xfId="0" applyNumberFormat="1" applyFont="1" applyFill="1" applyBorder="1" applyAlignment="1">
      <alignment horizontal="right"/>
    </xf>
    <xf numFmtId="4" fontId="17" fillId="9" borderId="8" xfId="1" applyNumberFormat="1" applyFont="1" applyFill="1" applyBorder="1" applyAlignment="1">
      <alignment horizontal="right"/>
    </xf>
    <xf numFmtId="4" fontId="17" fillId="4" borderId="8" xfId="1" applyNumberFormat="1" applyFont="1" applyFill="1" applyBorder="1" applyAlignment="1">
      <alignment horizontal="right"/>
    </xf>
    <xf numFmtId="4" fontId="17" fillId="4" borderId="8" xfId="0" applyNumberFormat="1" applyFont="1" applyFill="1" applyBorder="1" applyAlignment="1">
      <alignment horizontal="right"/>
    </xf>
    <xf numFmtId="4" fontId="17" fillId="0" borderId="8" xfId="0" applyNumberFormat="1" applyFont="1" applyBorder="1" applyAlignment="1">
      <alignment horizontal="right"/>
    </xf>
    <xf numFmtId="3" fontId="17" fillId="4" borderId="3" xfId="1" applyNumberFormat="1" applyFont="1" applyFill="1" applyBorder="1" applyAlignment="1">
      <alignment horizontal="right"/>
    </xf>
    <xf numFmtId="4" fontId="17" fillId="4" borderId="2" xfId="0" applyNumberFormat="1" applyFont="1" applyFill="1" applyBorder="1" applyAlignment="1">
      <alignment horizontal="right"/>
    </xf>
    <xf numFmtId="164" fontId="15" fillId="7" borderId="10" xfId="1" applyNumberFormat="1" applyFont="1" applyFill="1" applyBorder="1" applyAlignment="1">
      <alignment horizontal="right"/>
    </xf>
    <xf numFmtId="4" fontId="26" fillId="7" borderId="6" xfId="0" applyNumberFormat="1" applyFont="1" applyFill="1" applyBorder="1" applyAlignment="1">
      <alignment horizontal="center" wrapText="1"/>
    </xf>
    <xf numFmtId="2" fontId="22" fillId="0" borderId="8" xfId="2" applyNumberFormat="1" applyFont="1" applyFill="1" applyBorder="1" applyAlignment="1">
      <alignment horizontal="left"/>
    </xf>
    <xf numFmtId="0" fontId="38" fillId="0" borderId="8" xfId="0" applyFont="1" applyFill="1" applyBorder="1" applyAlignment="1">
      <alignment horizontal="left"/>
    </xf>
    <xf numFmtId="0" fontId="41" fillId="4" borderId="8" xfId="13" applyFont="1" applyFill="1" applyBorder="1" applyAlignment="1">
      <alignment horizontal="left"/>
    </xf>
    <xf numFmtId="0" fontId="41" fillId="4" borderId="8" xfId="0" applyFont="1" applyFill="1" applyBorder="1" applyAlignment="1">
      <alignment horizontal="left"/>
    </xf>
    <xf numFmtId="0" fontId="35" fillId="0" borderId="7" xfId="0" applyFont="1" applyBorder="1"/>
    <xf numFmtId="3" fontId="39" fillId="0" borderId="8" xfId="0" applyNumberFormat="1" applyFont="1" applyBorder="1" applyAlignment="1">
      <alignment horizontal="right" vertical="center"/>
    </xf>
    <xf numFmtId="3" fontId="39" fillId="0" borderId="8" xfId="13" applyNumberFormat="1" applyFont="1" applyBorder="1" applyAlignment="1">
      <alignment horizontal="right" vertical="center"/>
    </xf>
    <xf numFmtId="3" fontId="35" fillId="0" borderId="8" xfId="0" applyNumberFormat="1" applyFont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0" fontId="35" fillId="0" borderId="5" xfId="0" applyFont="1" applyBorder="1"/>
    <xf numFmtId="3" fontId="17" fillId="0" borderId="5" xfId="0" applyNumberFormat="1" applyFont="1" applyFill="1" applyBorder="1" applyAlignment="1">
      <alignment horizontal="center" vertical="center"/>
    </xf>
    <xf numFmtId="3" fontId="17" fillId="0" borderId="5" xfId="13" applyNumberFormat="1" applyFont="1" applyFill="1" applyBorder="1" applyAlignment="1">
      <alignment horizontal="center" vertical="center"/>
    </xf>
    <xf numFmtId="3" fontId="17" fillId="0" borderId="5" xfId="1" applyNumberFormat="1" applyFont="1" applyFill="1" applyBorder="1" applyAlignment="1">
      <alignment horizontal="center" vertical="center"/>
    </xf>
    <xf numFmtId="0" fontId="0" fillId="0" borderId="5" xfId="0" applyFill="1" applyBorder="1"/>
    <xf numFmtId="4" fontId="0" fillId="0" borderId="0" xfId="0" applyNumberFormat="1" applyFill="1" applyBorder="1"/>
    <xf numFmtId="0" fontId="0" fillId="0" borderId="0" xfId="0" applyFill="1" applyBorder="1"/>
    <xf numFmtId="3" fontId="17" fillId="9" borderId="8" xfId="0" applyNumberFormat="1" applyFont="1" applyFill="1" applyBorder="1" applyAlignment="1">
      <alignment horizontal="right" vertical="center"/>
    </xf>
    <xf numFmtId="3" fontId="17" fillId="9" borderId="8" xfId="13" applyNumberFormat="1" applyFont="1" applyFill="1" applyBorder="1" applyAlignment="1">
      <alignment horizontal="right" vertical="center"/>
    </xf>
    <xf numFmtId="3" fontId="17" fillId="9" borderId="8" xfId="1" applyNumberFormat="1" applyFont="1" applyFill="1" applyBorder="1" applyAlignment="1">
      <alignment horizontal="right" vertical="center"/>
    </xf>
    <xf numFmtId="3" fontId="17" fillId="4" borderId="8" xfId="0" applyNumberFormat="1" applyFont="1" applyFill="1" applyBorder="1" applyAlignment="1">
      <alignment horizontal="right" vertical="center"/>
    </xf>
    <xf numFmtId="3" fontId="17" fillId="4" borderId="8" xfId="1" applyNumberFormat="1" applyFont="1" applyFill="1" applyBorder="1" applyAlignment="1">
      <alignment horizontal="right" vertical="center"/>
    </xf>
    <xf numFmtId="3" fontId="38" fillId="0" borderId="8" xfId="0" applyNumberFormat="1" applyFont="1" applyBorder="1" applyAlignment="1">
      <alignment horizontal="right" vertical="center"/>
    </xf>
    <xf numFmtId="3" fontId="17" fillId="0" borderId="8" xfId="0" applyNumberFormat="1" applyFont="1" applyFill="1" applyBorder="1" applyAlignment="1">
      <alignment horizontal="right" vertical="center"/>
    </xf>
    <xf numFmtId="3" fontId="17" fillId="0" borderId="8" xfId="13" applyNumberFormat="1" applyFont="1" applyFill="1" applyBorder="1" applyAlignment="1">
      <alignment horizontal="right" vertical="center"/>
    </xf>
    <xf numFmtId="3" fontId="17" fillId="0" borderId="8" xfId="1" applyNumberFormat="1" applyFont="1" applyFill="1" applyBorder="1" applyAlignment="1">
      <alignment horizontal="right" vertical="center"/>
    </xf>
    <xf numFmtId="3" fontId="17" fillId="0" borderId="8" xfId="0" applyNumberFormat="1" applyFont="1" applyBorder="1" applyAlignment="1">
      <alignment horizontal="right" vertical="center"/>
    </xf>
    <xf numFmtId="3" fontId="17" fillId="0" borderId="8" xfId="13" applyNumberFormat="1" applyFont="1" applyBorder="1" applyAlignment="1">
      <alignment horizontal="right" vertical="center"/>
    </xf>
    <xf numFmtId="3" fontId="35" fillId="0" borderId="8" xfId="0" applyNumberFormat="1" applyFont="1" applyBorder="1" applyAlignment="1">
      <alignment horizontal="right" vertical="center"/>
    </xf>
    <xf numFmtId="3" fontId="0" fillId="0" borderId="8" xfId="0" applyNumberFormat="1" applyFill="1" applyBorder="1" applyAlignment="1">
      <alignment horizontal="right" vertical="center"/>
    </xf>
    <xf numFmtId="3" fontId="17" fillId="7" borderId="8" xfId="0" applyNumberFormat="1" applyFont="1" applyFill="1" applyBorder="1" applyAlignment="1">
      <alignment horizontal="right" vertical="center"/>
    </xf>
    <xf numFmtId="3" fontId="17" fillId="7" borderId="8" xfId="13" applyNumberFormat="1" applyFont="1" applyFill="1" applyBorder="1" applyAlignment="1">
      <alignment horizontal="right" vertical="center"/>
    </xf>
    <xf numFmtId="3" fontId="17" fillId="7" borderId="8" xfId="1" applyNumberFormat="1" applyFont="1" applyFill="1" applyBorder="1" applyAlignment="1">
      <alignment horizontal="right" vertical="center"/>
    </xf>
    <xf numFmtId="2" fontId="13" fillId="4" borderId="3" xfId="2" applyNumberFormat="1" applyFont="1" applyFill="1" applyBorder="1" applyAlignment="1">
      <alignment horizontal="left"/>
    </xf>
    <xf numFmtId="9" fontId="14" fillId="5" borderId="3" xfId="1" applyNumberFormat="1" applyFont="1" applyFill="1" applyBorder="1" applyAlignment="1">
      <alignment horizontal="right"/>
    </xf>
    <xf numFmtId="166" fontId="14" fillId="5" borderId="3" xfId="1" applyNumberFormat="1" applyFont="1" applyFill="1" applyBorder="1" applyAlignment="1">
      <alignment horizontal="right"/>
    </xf>
    <xf numFmtId="9" fontId="14" fillId="5" borderId="3" xfId="16" applyNumberFormat="1" applyFont="1" applyFill="1" applyBorder="1" applyAlignment="1">
      <alignment horizontal="right"/>
    </xf>
    <xf numFmtId="166" fontId="14" fillId="5" borderId="3" xfId="16" applyNumberFormat="1" applyFont="1" applyFill="1" applyBorder="1" applyAlignment="1">
      <alignment horizontal="right"/>
    </xf>
    <xf numFmtId="2" fontId="12" fillId="7" borderId="8" xfId="2" applyNumberFormat="1" applyFont="1" applyFill="1" applyBorder="1" applyAlignment="1">
      <alignment horizontal="center" wrapText="1"/>
    </xf>
    <xf numFmtId="2" fontId="20" fillId="7" borderId="3" xfId="2" applyNumberFormat="1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wrapText="1"/>
    </xf>
    <xf numFmtId="0" fontId="26" fillId="7" borderId="6" xfId="0" applyFont="1" applyFill="1" applyBorder="1" applyAlignment="1">
      <alignment horizontal="center" wrapText="1"/>
    </xf>
    <xf numFmtId="166" fontId="18" fillId="0" borderId="0" xfId="17" applyNumberFormat="1" applyFont="1" applyAlignment="1">
      <alignment vertical="center"/>
    </xf>
    <xf numFmtId="0" fontId="18" fillId="0" borderId="0" xfId="17" applyFont="1" applyAlignment="1">
      <alignment vertical="top"/>
    </xf>
    <xf numFmtId="166" fontId="18" fillId="0" borderId="0" xfId="17" applyNumberFormat="1" applyFont="1" applyAlignment="1">
      <alignment vertical="top"/>
    </xf>
    <xf numFmtId="0" fontId="18" fillId="6" borderId="0" xfId="17" applyFont="1" applyFill="1" applyAlignment="1">
      <alignment vertical="top"/>
    </xf>
    <xf numFmtId="166" fontId="18" fillId="6" borderId="0" xfId="17" applyNumberFormat="1" applyFont="1" applyFill="1" applyAlignment="1">
      <alignment vertical="top"/>
    </xf>
    <xf numFmtId="2" fontId="12" fillId="0" borderId="1" xfId="2" applyNumberFormat="1" applyFont="1" applyBorder="1" applyAlignment="1">
      <alignment horizontal="center" wrapText="1"/>
    </xf>
    <xf numFmtId="0" fontId="42" fillId="0" borderId="0" xfId="17"/>
    <xf numFmtId="2" fontId="12" fillId="6" borderId="0" xfId="2" applyNumberFormat="1" applyFont="1" applyFill="1" applyAlignment="1">
      <alignment horizontal="center" wrapText="1"/>
    </xf>
    <xf numFmtId="2" fontId="12" fillId="0" borderId="0" xfId="2" applyNumberFormat="1" applyFont="1" applyAlignment="1">
      <alignment horizontal="center" wrapText="1"/>
    </xf>
    <xf numFmtId="2" fontId="22" fillId="10" borderId="3" xfId="2" applyNumberFormat="1" applyFont="1" applyFill="1" applyBorder="1" applyAlignment="1">
      <alignment horizontal="left"/>
    </xf>
    <xf numFmtId="2" fontId="12" fillId="2" borderId="0" xfId="2" applyNumberFormat="1" applyFont="1" applyFill="1" applyAlignment="1">
      <alignment horizontal="center" wrapText="1"/>
    </xf>
    <xf numFmtId="166" fontId="42" fillId="0" borderId="0" xfId="17" applyNumberFormat="1"/>
    <xf numFmtId="2" fontId="13" fillId="6" borderId="0" xfId="2" applyNumberFormat="1" applyFont="1" applyFill="1" applyAlignment="1">
      <alignment horizontal="left"/>
    </xf>
    <xf numFmtId="166" fontId="42" fillId="6" borderId="0" xfId="17" applyNumberFormat="1" applyFill="1"/>
    <xf numFmtId="166" fontId="21" fillId="0" borderId="0" xfId="17" applyNumberFormat="1" applyFont="1"/>
    <xf numFmtId="166" fontId="16" fillId="6" borderId="5" xfId="17" applyNumberFormat="1" applyFont="1" applyFill="1" applyBorder="1"/>
    <xf numFmtId="166" fontId="21" fillId="6" borderId="0" xfId="17" applyNumberFormat="1" applyFont="1" applyFill="1"/>
    <xf numFmtId="2" fontId="12" fillId="7" borderId="3" xfId="2" applyNumberFormat="1" applyFont="1" applyFill="1" applyBorder="1" applyAlignment="1">
      <alignment horizontal="left"/>
    </xf>
    <xf numFmtId="2" fontId="22" fillId="10" borderId="8" xfId="2" applyNumberFormat="1" applyFont="1" applyFill="1" applyBorder="1" applyAlignment="1">
      <alignment horizontal="left"/>
    </xf>
    <xf numFmtId="3" fontId="17" fillId="9" borderId="8" xfId="1" applyNumberFormat="1" applyFont="1" applyFill="1" applyBorder="1" applyAlignment="1">
      <alignment horizontal="right"/>
    </xf>
    <xf numFmtId="0" fontId="38" fillId="0" borderId="0" xfId="0" applyFont="1" applyBorder="1" applyAlignment="1">
      <alignment horizontal="center"/>
    </xf>
    <xf numFmtId="0" fontId="38" fillId="0" borderId="0" xfId="0" applyFont="1" applyBorder="1"/>
    <xf numFmtId="3" fontId="17" fillId="9" borderId="3" xfId="1" applyNumberFormat="1" applyFont="1" applyFill="1" applyBorder="1" applyAlignment="1">
      <alignment horizontal="right"/>
    </xf>
    <xf numFmtId="0" fontId="35" fillId="0" borderId="9" xfId="0" applyFont="1" applyBorder="1"/>
    <xf numFmtId="4" fontId="0" fillId="0" borderId="9" xfId="0" applyNumberFormat="1" applyBorder="1"/>
    <xf numFmtId="0" fontId="0" fillId="0" borderId="9" xfId="0" applyBorder="1"/>
    <xf numFmtId="0" fontId="0" fillId="0" borderId="7" xfId="0" applyBorder="1"/>
    <xf numFmtId="3" fontId="17" fillId="9" borderId="2" xfId="0" applyNumberFormat="1" applyFont="1" applyFill="1" applyBorder="1" applyAlignment="1">
      <alignment horizontal="right"/>
    </xf>
    <xf numFmtId="3" fontId="17" fillId="4" borderId="2" xfId="0" applyNumberFormat="1" applyFont="1" applyFill="1" applyBorder="1" applyAlignment="1">
      <alignment horizontal="right"/>
    </xf>
    <xf numFmtId="164" fontId="14" fillId="6" borderId="3" xfId="1" applyNumberFormat="1" applyFont="1" applyFill="1" applyBorder="1" applyAlignment="1">
      <alignment horizontal="right"/>
    </xf>
    <xf numFmtId="164" fontId="17" fillId="6" borderId="3" xfId="1" applyNumberFormat="1" applyFont="1" applyFill="1" applyBorder="1" applyAlignment="1">
      <alignment horizontal="right"/>
    </xf>
    <xf numFmtId="164" fontId="16" fillId="0" borderId="4" xfId="17" applyNumberFormat="1" applyFont="1" applyBorder="1"/>
    <xf numFmtId="164" fontId="16" fillId="6" borderId="4" xfId="17" applyNumberFormat="1" applyFont="1" applyFill="1" applyBorder="1"/>
    <xf numFmtId="2" fontId="22" fillId="10" borderId="7" xfId="2" applyNumberFormat="1" applyFont="1" applyFill="1" applyBorder="1" applyAlignment="1">
      <alignment horizontal="left"/>
    </xf>
    <xf numFmtId="2" fontId="43" fillId="7" borderId="8" xfId="2" applyNumberFormat="1" applyFont="1" applyFill="1" applyBorder="1" applyAlignment="1">
      <alignment horizontal="left"/>
    </xf>
    <xf numFmtId="2" fontId="12" fillId="7" borderId="8" xfId="2" applyNumberFormat="1" applyFont="1" applyFill="1" applyBorder="1" applyAlignment="1">
      <alignment horizontal="center" wrapText="1"/>
    </xf>
    <xf numFmtId="0" fontId="26" fillId="7" borderId="10" xfId="0" applyFont="1" applyFill="1" applyBorder="1" applyAlignment="1">
      <alignment horizontal="center"/>
    </xf>
    <xf numFmtId="169" fontId="11" fillId="0" borderId="0" xfId="1" applyNumberFormat="1" applyFont="1" applyAlignment="1">
      <alignment vertical="center"/>
    </xf>
    <xf numFmtId="169" fontId="0" fillId="0" borderId="0" xfId="1" applyNumberFormat="1" applyFont="1"/>
    <xf numFmtId="169" fontId="0" fillId="3" borderId="0" xfId="1" applyNumberFormat="1" applyFont="1" applyFill="1"/>
    <xf numFmtId="166" fontId="45" fillId="0" borderId="3" xfId="2" applyNumberFormat="1" applyFont="1" applyBorder="1" applyAlignment="1">
      <alignment horizontal="left"/>
    </xf>
    <xf numFmtId="0" fontId="18" fillId="0" borderId="0" xfId="18" applyFont="1" applyAlignment="1">
      <alignment vertical="top"/>
    </xf>
    <xf numFmtId="166" fontId="19" fillId="0" borderId="0" xfId="19" applyNumberFormat="1" applyFont="1" applyAlignment="1">
      <alignment vertical="top"/>
    </xf>
    <xf numFmtId="0" fontId="18" fillId="6" borderId="0" xfId="18" applyFont="1" applyFill="1" applyAlignment="1">
      <alignment vertical="top"/>
    </xf>
    <xf numFmtId="166" fontId="19" fillId="6" borderId="0" xfId="19" applyNumberFormat="1" applyFont="1" applyFill="1" applyAlignment="1">
      <alignment vertical="top"/>
    </xf>
    <xf numFmtId="0" fontId="44" fillId="0" borderId="0" xfId="18"/>
    <xf numFmtId="166" fontId="9" fillId="0" borderId="4" xfId="19" applyNumberFormat="1" applyFont="1" applyBorder="1"/>
    <xf numFmtId="166" fontId="9" fillId="0" borderId="0" xfId="19" applyNumberFormat="1" applyFont="1"/>
    <xf numFmtId="166" fontId="9" fillId="6" borderId="5" xfId="19" applyNumberFormat="1" applyFont="1" applyFill="1" applyBorder="1"/>
    <xf numFmtId="166" fontId="9" fillId="6" borderId="4" xfId="19" applyNumberFormat="1" applyFont="1" applyFill="1" applyBorder="1"/>
    <xf numFmtId="166" fontId="9" fillId="6" borderId="0" xfId="19" applyNumberFormat="1" applyFont="1" applyFill="1"/>
    <xf numFmtId="166" fontId="1" fillId="0" borderId="0" xfId="19" applyNumberFormat="1"/>
    <xf numFmtId="166" fontId="1" fillId="6" borderId="0" xfId="19" applyNumberFormat="1" applyFill="1"/>
    <xf numFmtId="166" fontId="15" fillId="6" borderId="0" xfId="1" applyNumberFormat="1" applyFont="1" applyFill="1" applyBorder="1" applyAlignment="1">
      <alignment horizontal="right"/>
    </xf>
    <xf numFmtId="164" fontId="9" fillId="0" borderId="4" xfId="19" applyNumberFormat="1" applyFont="1" applyBorder="1"/>
    <xf numFmtId="164" fontId="9" fillId="6" borderId="4" xfId="19" applyNumberFormat="1" applyFont="1" applyFill="1" applyBorder="1"/>
    <xf numFmtId="0" fontId="18" fillId="0" borderId="0" xfId="0" applyFont="1" applyAlignment="1">
      <alignment vertical="top"/>
    </xf>
    <xf numFmtId="0" fontId="18" fillId="6" borderId="0" xfId="0" applyFont="1" applyFill="1" applyBorder="1" applyAlignment="1">
      <alignment vertical="top"/>
    </xf>
    <xf numFmtId="166" fontId="19" fillId="0" borderId="0" xfId="19" applyNumberFormat="1" applyFont="1" applyBorder="1" applyAlignment="1">
      <alignment vertical="top"/>
    </xf>
    <xf numFmtId="166" fontId="19" fillId="6" borderId="0" xfId="19" applyNumberFormat="1" applyFont="1" applyFill="1" applyBorder="1" applyAlignment="1">
      <alignment vertical="top"/>
    </xf>
    <xf numFmtId="164" fontId="17" fillId="4" borderId="3" xfId="16" applyNumberFormat="1" applyFont="1" applyFill="1" applyBorder="1" applyAlignment="1">
      <alignment horizontal="right"/>
    </xf>
    <xf numFmtId="164" fontId="17" fillId="4" borderId="8" xfId="0" applyNumberFormat="1" applyFont="1" applyFill="1" applyBorder="1" applyAlignment="1">
      <alignment horizontal="right"/>
    </xf>
    <xf numFmtId="3" fontId="0" fillId="0" borderId="0" xfId="0" applyNumberFormat="1"/>
    <xf numFmtId="170" fontId="14" fillId="5" borderId="3" xfId="1" applyNumberFormat="1" applyFont="1" applyFill="1" applyBorder="1" applyAlignment="1">
      <alignment horizontal="right"/>
    </xf>
    <xf numFmtId="170" fontId="17" fillId="4" borderId="3" xfId="1" applyNumberFormat="1" applyFont="1" applyFill="1" applyBorder="1" applyAlignment="1">
      <alignment horizontal="right"/>
    </xf>
    <xf numFmtId="170" fontId="14" fillId="6" borderId="3" xfId="1" applyNumberFormat="1" applyFont="1" applyFill="1" applyBorder="1" applyAlignment="1">
      <alignment horizontal="right"/>
    </xf>
    <xf numFmtId="170" fontId="17" fillId="6" borderId="3" xfId="1" applyNumberFormat="1" applyFont="1" applyFill="1" applyBorder="1" applyAlignment="1">
      <alignment horizontal="right"/>
    </xf>
    <xf numFmtId="170" fontId="15" fillId="7" borderId="3" xfId="1" applyNumberFormat="1" applyFont="1" applyFill="1" applyBorder="1" applyAlignment="1">
      <alignment horizontal="right"/>
    </xf>
    <xf numFmtId="170" fontId="15" fillId="6" borderId="0" xfId="1" applyNumberFormat="1" applyFont="1" applyFill="1" applyBorder="1" applyAlignment="1">
      <alignment horizontal="right"/>
    </xf>
    <xf numFmtId="170" fontId="9" fillId="0" borderId="4" xfId="19" applyNumberFormat="1" applyFont="1" applyBorder="1"/>
    <xf numFmtId="170" fontId="9" fillId="6" borderId="4" xfId="19" applyNumberFormat="1" applyFont="1" applyFill="1" applyBorder="1"/>
    <xf numFmtId="3" fontId="0" fillId="6" borderId="0" xfId="0" applyNumberFormat="1" applyFill="1" applyAlignment="1">
      <alignment horizontal="right"/>
    </xf>
    <xf numFmtId="3" fontId="16" fillId="0" borderId="13" xfId="0" applyNumberFormat="1" applyFont="1" applyFill="1" applyBorder="1" applyAlignment="1">
      <alignment horizontal="right"/>
    </xf>
    <xf numFmtId="3" fontId="16" fillId="6" borderId="13" xfId="0" applyNumberFormat="1" applyFont="1" applyFill="1" applyBorder="1" applyAlignment="1">
      <alignment horizontal="right"/>
    </xf>
    <xf numFmtId="3" fontId="15" fillId="6" borderId="8" xfId="1" applyNumberFormat="1" applyFont="1" applyFill="1" applyBorder="1" applyAlignment="1">
      <alignment horizontal="right"/>
    </xf>
    <xf numFmtId="3" fontId="15" fillId="6" borderId="13" xfId="1" applyNumberFormat="1" applyFon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15" fillId="6" borderId="0" xfId="1" applyNumberFormat="1" applyFont="1" applyFill="1" applyBorder="1" applyAlignment="1">
      <alignment horizontal="right"/>
    </xf>
    <xf numFmtId="3" fontId="14" fillId="5" borderId="3" xfId="1" applyNumberFormat="1" applyFont="1" applyFill="1" applyBorder="1" applyAlignment="1">
      <alignment horizontal="right"/>
    </xf>
    <xf numFmtId="3" fontId="14" fillId="6" borderId="3" xfId="1" applyNumberFormat="1" applyFont="1" applyFill="1" applyBorder="1" applyAlignment="1">
      <alignment horizontal="right"/>
    </xf>
    <xf numFmtId="3" fontId="17" fillId="6" borderId="3" xfId="1" applyNumberFormat="1" applyFont="1" applyFill="1" applyBorder="1" applyAlignment="1">
      <alignment horizontal="right"/>
    </xf>
    <xf numFmtId="3" fontId="15" fillId="7" borderId="3" xfId="1" applyNumberFormat="1" applyFont="1" applyFill="1" applyBorder="1" applyAlignment="1">
      <alignment horizontal="right"/>
    </xf>
    <xf numFmtId="3" fontId="16" fillId="0" borderId="4" xfId="17" applyNumberFormat="1" applyFont="1" applyBorder="1"/>
    <xf numFmtId="3" fontId="16" fillId="6" borderId="4" xfId="17" applyNumberFormat="1" applyFont="1" applyFill="1" applyBorder="1"/>
    <xf numFmtId="2" fontId="43" fillId="4" borderId="7" xfId="2" applyNumberFormat="1" applyFont="1" applyFill="1" applyBorder="1" applyAlignment="1">
      <alignment horizontal="left"/>
    </xf>
    <xf numFmtId="164" fontId="14" fillId="4" borderId="8" xfId="1" applyNumberFormat="1" applyFont="1" applyFill="1" applyBorder="1" applyAlignment="1">
      <alignment horizontal="right"/>
    </xf>
    <xf numFmtId="0" fontId="28" fillId="8" borderId="8" xfId="0" applyFont="1" applyFill="1" applyBorder="1" applyAlignment="1">
      <alignment horizontal="center"/>
    </xf>
    <xf numFmtId="2" fontId="12" fillId="7" borderId="8" xfId="2" applyNumberFormat="1" applyFont="1" applyFill="1" applyBorder="1" applyAlignment="1">
      <alignment horizontal="center" wrapText="1"/>
    </xf>
    <xf numFmtId="0" fontId="26" fillId="7" borderId="8" xfId="0" applyFont="1" applyFill="1" applyBorder="1" applyAlignment="1">
      <alignment horizontal="center"/>
    </xf>
    <xf numFmtId="0" fontId="29" fillId="7" borderId="0" xfId="0" applyFont="1" applyFill="1" applyAlignment="1">
      <alignment horizontal="center"/>
    </xf>
    <xf numFmtId="2" fontId="12" fillId="7" borderId="10" xfId="2" applyNumberFormat="1" applyFont="1" applyFill="1" applyBorder="1" applyAlignment="1">
      <alignment horizontal="center" wrapText="1"/>
    </xf>
    <xf numFmtId="0" fontId="26" fillId="7" borderId="10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2" fontId="12" fillId="7" borderId="15" xfId="2" applyNumberFormat="1" applyFont="1" applyFill="1" applyBorder="1" applyAlignment="1">
      <alignment horizontal="center" wrapText="1"/>
    </xf>
    <xf numFmtId="2" fontId="12" fillId="7" borderId="14" xfId="2" applyNumberFormat="1" applyFont="1" applyFill="1" applyBorder="1" applyAlignment="1">
      <alignment horizontal="center" wrapText="1"/>
    </xf>
    <xf numFmtId="167" fontId="29" fillId="7" borderId="16" xfId="7" applyNumberFormat="1" applyFont="1" applyFill="1" applyBorder="1" applyAlignment="1">
      <alignment horizontal="center"/>
    </xf>
    <xf numFmtId="167" fontId="29" fillId="7" borderId="17" xfId="7" applyNumberFormat="1" applyFont="1" applyFill="1" applyBorder="1" applyAlignment="1">
      <alignment horizontal="center"/>
    </xf>
    <xf numFmtId="167" fontId="29" fillId="7" borderId="18" xfId="7" applyNumberFormat="1" applyFont="1" applyFill="1" applyBorder="1" applyAlignment="1">
      <alignment horizontal="center"/>
    </xf>
    <xf numFmtId="2" fontId="12" fillId="7" borderId="2" xfId="2" applyNumberFormat="1" applyFont="1" applyFill="1" applyBorder="1" applyAlignment="1">
      <alignment horizontal="center" wrapText="1"/>
    </xf>
    <xf numFmtId="2" fontId="20" fillId="7" borderId="0" xfId="2" applyNumberFormat="1" applyFont="1" applyFill="1" applyAlignment="1">
      <alignment horizontal="center" vertical="center"/>
    </xf>
    <xf numFmtId="2" fontId="20" fillId="7" borderId="6" xfId="2" applyNumberFormat="1" applyFont="1" applyFill="1" applyBorder="1" applyAlignment="1">
      <alignment horizontal="center" vertical="center"/>
    </xf>
    <xf numFmtId="2" fontId="20" fillId="7" borderId="0" xfId="2" applyNumberFormat="1" applyFont="1" applyFill="1" applyBorder="1" applyAlignment="1">
      <alignment horizontal="center" vertical="center"/>
    </xf>
    <xf numFmtId="2" fontId="20" fillId="7" borderId="11" xfId="2" applyNumberFormat="1" applyFont="1" applyFill="1" applyBorder="1" applyAlignment="1">
      <alignment horizontal="center" vertical="center"/>
    </xf>
    <xf numFmtId="2" fontId="20" fillId="7" borderId="19" xfId="2" applyNumberFormat="1" applyFont="1" applyFill="1" applyBorder="1" applyAlignment="1">
      <alignment horizontal="center" vertical="center"/>
    </xf>
    <xf numFmtId="2" fontId="20" fillId="7" borderId="13" xfId="2" applyNumberFormat="1" applyFont="1" applyFill="1" applyBorder="1" applyAlignment="1">
      <alignment horizontal="center" vertical="center"/>
    </xf>
    <xf numFmtId="2" fontId="20" fillId="7" borderId="9" xfId="2" applyNumberFormat="1" applyFont="1" applyFill="1" applyBorder="1" applyAlignment="1">
      <alignment horizontal="center" vertical="center"/>
    </xf>
    <xf numFmtId="2" fontId="20" fillId="7" borderId="3" xfId="2" applyNumberFormat="1" applyFont="1" applyFill="1" applyBorder="1" applyAlignment="1">
      <alignment horizontal="center" vertical="center"/>
    </xf>
    <xf numFmtId="0" fontId="29" fillId="7" borderId="14" xfId="0" applyFont="1" applyFill="1" applyBorder="1" applyAlignment="1">
      <alignment horizontal="center"/>
    </xf>
    <xf numFmtId="0" fontId="29" fillId="7" borderId="0" xfId="0" applyFont="1" applyFill="1" applyBorder="1" applyAlignment="1">
      <alignment horizontal="center"/>
    </xf>
    <xf numFmtId="0" fontId="29" fillId="7" borderId="10" xfId="0" applyFont="1" applyFill="1" applyBorder="1" applyAlignment="1"/>
    <xf numFmtId="0" fontId="29" fillId="7" borderId="6" xfId="0" applyFont="1" applyFill="1" applyBorder="1" applyAlignment="1"/>
    <xf numFmtId="0" fontId="26" fillId="7" borderId="12" xfId="0" applyFont="1" applyFill="1" applyBorder="1" applyAlignment="1">
      <alignment horizontal="center"/>
    </xf>
    <xf numFmtId="0" fontId="29" fillId="7" borderId="10" xfId="0" applyFont="1" applyFill="1" applyBorder="1" applyAlignment="1">
      <alignment horizontal="left"/>
    </xf>
    <xf numFmtId="0" fontId="29" fillId="7" borderId="6" xfId="0" applyFont="1" applyFill="1" applyBorder="1" applyAlignment="1">
      <alignment horizontal="left"/>
    </xf>
    <xf numFmtId="3" fontId="17" fillId="9" borderId="13" xfId="0" applyNumberFormat="1" applyFont="1" applyFill="1" applyBorder="1" applyAlignment="1">
      <alignment horizontal="center" vertical="center"/>
    </xf>
    <xf numFmtId="3" fontId="17" fillId="9" borderId="7" xfId="0" applyNumberFormat="1" applyFont="1" applyFill="1" applyBorder="1" applyAlignment="1">
      <alignment horizontal="center" vertical="center"/>
    </xf>
    <xf numFmtId="3" fontId="17" fillId="9" borderId="13" xfId="13" applyNumberFormat="1" applyFont="1" applyFill="1" applyBorder="1" applyAlignment="1">
      <alignment horizontal="center" vertical="center"/>
    </xf>
    <xf numFmtId="3" fontId="17" fillId="9" borderId="7" xfId="13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/>
    </xf>
    <xf numFmtId="0" fontId="29" fillId="7" borderId="9" xfId="0" applyFont="1" applyFill="1" applyBorder="1" applyAlignment="1">
      <alignment horizontal="center"/>
    </xf>
    <xf numFmtId="0" fontId="29" fillId="7" borderId="7" xfId="0" applyFont="1" applyFill="1" applyBorder="1" applyAlignment="1">
      <alignment horizontal="center"/>
    </xf>
    <xf numFmtId="0" fontId="29" fillId="7" borderId="8" xfId="0" applyFont="1" applyFill="1" applyBorder="1" applyAlignment="1">
      <alignment horizontal="left"/>
    </xf>
    <xf numFmtId="3" fontId="17" fillId="4" borderId="13" xfId="0" applyNumberFormat="1" applyFont="1" applyFill="1" applyBorder="1" applyAlignment="1">
      <alignment horizontal="center" vertical="center"/>
    </xf>
    <xf numFmtId="3" fontId="17" fillId="4" borderId="7" xfId="0" applyNumberFormat="1" applyFont="1" applyFill="1" applyBorder="1" applyAlignment="1">
      <alignment horizontal="center" vertical="center"/>
    </xf>
    <xf numFmtId="3" fontId="17" fillId="11" borderId="8" xfId="0" applyNumberFormat="1" applyFont="1" applyFill="1" applyBorder="1" applyAlignment="1">
      <alignment horizontal="right" vertical="center"/>
    </xf>
  </cellXfs>
  <cellStyles count="20">
    <cellStyle name="Comma" xfId="1" builtinId="3"/>
    <cellStyle name="Comma 2" xfId="16" xr:uid="{ED39DF2A-8CDB-4D72-A8C7-CFCA459651F1}"/>
    <cellStyle name="Normal" xfId="0" builtinId="0"/>
    <cellStyle name="Normal 15" xfId="3" xr:uid="{00000000-0005-0000-0000-000002000000}"/>
    <cellStyle name="Normal 2" xfId="2" xr:uid="{00000000-0005-0000-0000-000003000000}"/>
    <cellStyle name="Normal 2 3" xfId="6" xr:uid="{00000000-0005-0000-0000-000004000000}"/>
    <cellStyle name="Normal 2 3 2" xfId="9" xr:uid="{00000000-0005-0000-0000-000005000000}"/>
    <cellStyle name="Normal 2 3 2 2" xfId="10" xr:uid="{00000000-0005-0000-0000-000006000000}"/>
    <cellStyle name="Normal 2 3 2 3" xfId="11" xr:uid="{00000000-0005-0000-0000-000007000000}"/>
    <cellStyle name="Normal 2 3 2 4" xfId="14" xr:uid="{00000000-0005-0000-0000-000008000000}"/>
    <cellStyle name="Normal 3" xfId="7" xr:uid="{00000000-0005-0000-0000-000009000000}"/>
    <cellStyle name="Normal 4" xfId="17" xr:uid="{492760BE-E1AF-4FDB-A05C-8B21ABCB2BAD}"/>
    <cellStyle name="Normal 5" xfId="18" xr:uid="{01AB1B52-F929-42F0-B1E7-10909BC18983}"/>
    <cellStyle name="Normal 7" xfId="4" xr:uid="{00000000-0005-0000-0000-00000A000000}"/>
    <cellStyle name="Normal 7 2" xfId="15" xr:uid="{00000000-0005-0000-0000-00000B000000}"/>
    <cellStyle name="Normal 7 3" xfId="19" xr:uid="{78C9750A-3C6A-4EEA-A12A-EEB4AC3C49F5}"/>
    <cellStyle name="Normal_Sheet1" xfId="13" xr:uid="{00000000-0005-0000-0000-00000C000000}"/>
    <cellStyle name="Normal_VEG95TAB 2" xfId="12" xr:uid="{00000000-0005-0000-0000-00000D000000}"/>
    <cellStyle name="style1464166022268" xfId="5" xr:uid="{00000000-0005-0000-0000-00000E000000}"/>
    <cellStyle name="style1466506751206 2" xfId="8" xr:uid="{00000000-0005-0000-0000-00000F000000}"/>
  </cellStyles>
  <dxfs count="0"/>
  <tableStyles count="0" defaultTableStyle="TableStyleMedium2" defaultPivotStyle="PivotStyleLight16"/>
  <colors>
    <mruColors>
      <color rgb="FF008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08806\Desktop\PUSIS%20Live\PUSIS%20LIVE%20Version%20+%20Reporting%20App\PUSIS%20Reporting%20%200606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Grassland%20&amp;%20Fodder/GRA21/GRA21%20Tables%20and%20Charts/GRA21%20Prep%20Tables%20and%20Charts/GRA21%20CURRENT%20PREP/GRA21%20Combined%20Tables%20131022%20B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PSBD/Pesticide%20Usage/Pusg/PUS/SURVEYS/Grassland%20&amp;%20Fodder/GRA21/GRA21%20Tables%20and%20Charts/GRA21%20Prep%20Tables%20and%20Charts/GRA21%20CURRENT%20PREP/GRA21%20Combined%20Tables%20181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Treatments"/>
      <sheetName val="Fera Export Crops"/>
      <sheetName val="standard Tables edited"/>
      <sheetName val="Standard Tables"/>
      <sheetName val="Example Format Main Tables"/>
      <sheetName val="Table 1"/>
      <sheetName val="TableA"/>
      <sheetName val="Table 2"/>
      <sheetName val="Table 2a"/>
      <sheetName val="Table 3"/>
      <sheetName val="Table 4a"/>
      <sheetName val="Table 4b"/>
      <sheetName val="Table 5"/>
      <sheetName val="Table 6"/>
      <sheetName val="Table 7"/>
      <sheetName val="Table 8"/>
      <sheetName val="Table 8b"/>
      <sheetName val="Table 9a"/>
      <sheetName val="Table 9b"/>
      <sheetName val="Table 10"/>
      <sheetName val="Table 11"/>
      <sheetName val="Table 11b"/>
      <sheetName val="Table 12"/>
      <sheetName val="Sheet38"/>
      <sheetName val="Sheet3"/>
      <sheetName val="RST Arable Silage"/>
      <sheetName val="RST Arable Silage (Undersown)"/>
      <sheetName val="RST Enclosed Grazing"/>
      <sheetName val="RST Fodder Beet"/>
      <sheetName val="RST Fodder Kale"/>
      <sheetName val="RST Fodder Maize"/>
      <sheetName val="RST Fodder Rape"/>
      <sheetName val="RST Fodder Swede"/>
      <sheetName val="RST Fodder Turnip"/>
      <sheetName val="RST Grass Reseed"/>
      <sheetName val="RST Hay"/>
      <sheetName val="RST Haylage"/>
      <sheetName val="RST Rough Grazing"/>
      <sheetName val="RST Silage 1st Cut"/>
      <sheetName val="RST Silage 2nd Cut"/>
      <sheetName val="RST Silage 3rd Cut"/>
      <sheetName val="RST Silage 4th Cut"/>
    </sheetNames>
    <sheetDataSet>
      <sheetData sheetId="0"/>
      <sheetData sheetId="1"/>
      <sheetData sheetId="2">
        <row r="5">
          <cell r="C5" t="str">
            <v>GRA/2017</v>
          </cell>
        </row>
      </sheetData>
      <sheetData sheetId="3"/>
      <sheetData sheetId="4">
        <row r="4">
          <cell r="C4">
            <v>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 (2)"/>
      <sheetName val="Table 2a"/>
      <sheetName val="Table 3"/>
      <sheetName val="Table 3 (2)"/>
      <sheetName val="Table 4a"/>
      <sheetName val="Table 4a (2)"/>
      <sheetName val="Table 4b"/>
      <sheetName val="Table 4b (2)"/>
      <sheetName val="Table 5"/>
      <sheetName val="Table 5 (2)"/>
      <sheetName val="Table 6"/>
      <sheetName val="Table 6 (2)"/>
      <sheetName val="Table 7"/>
      <sheetName val="Table 8"/>
      <sheetName val="Table 8 (2)"/>
      <sheetName val="Table 8b"/>
      <sheetName val="Table 9a"/>
      <sheetName val="Table 9a FUNGICIDES"/>
      <sheetName val="Table 9a HERBICIDES"/>
      <sheetName val="Table 9a INSECTICIDES"/>
      <sheetName val="Table 9a GROWTH REGS"/>
      <sheetName val="Table 9a SEED TREATMENTS"/>
      <sheetName val="Table 9b"/>
      <sheetName val="Table 9b FUNGICIDES"/>
      <sheetName val="Table 9b HERBICIDES"/>
      <sheetName val="Table 9b INSECTICIDES"/>
      <sheetName val="Table 9b GROWTH REGS"/>
      <sheetName val="Table 9b SEED TREATMENTS"/>
      <sheetName val="Table 10"/>
      <sheetName val="Table 11"/>
      <sheetName val="Table 11b"/>
      <sheetName val="Table 12"/>
      <sheetName val="Table 14"/>
      <sheetName val="Sheet38"/>
      <sheetName val="Sheet3"/>
      <sheetName val="RST Arable silage"/>
      <sheetName val="RST Arable silage FUNG"/>
      <sheetName val="RST Arable silage HERB"/>
      <sheetName val="RST Arable silage CONTD"/>
      <sheetName val="RST Arable silage (undersow"/>
      <sheetName val="RST Arable silage (undersow (2)"/>
      <sheetName val="RST Arable silage (undersow (3)"/>
      <sheetName val="RST Enclosed grazing"/>
      <sheetName val="RST Fodder maize"/>
      <sheetName val="RST Grass ley"/>
      <sheetName val="RST Grass silage 1st Cut"/>
      <sheetName val="RST Grass silage 2nd Cut"/>
      <sheetName val="RST Hay"/>
      <sheetName val="Table 16 Hay and haylage"/>
      <sheetName val="RST Haylage"/>
      <sheetName val="RST Other fodder crops"/>
      <sheetName val="RST Rough grazing"/>
    </sheetNames>
    <sheetDataSet>
      <sheetData sheetId="0"/>
      <sheetData sheetId="1"/>
      <sheetData sheetId="2">
        <row r="5">
          <cell r="C5" t="str">
            <v>GRA/2021</v>
          </cell>
        </row>
      </sheetData>
      <sheetData sheetId="3"/>
      <sheetData sheetId="4">
        <row r="4">
          <cell r="C4">
            <v>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BC Setup Instructions"/>
      <sheetName val="Bugs and Enhancements"/>
      <sheetName val="Home"/>
      <sheetName val="Style"/>
      <sheetName val="Settings"/>
      <sheetName val="HoldingsKeyed"/>
      <sheetName val="Holdings"/>
      <sheetName val="Crops"/>
      <sheetName val="Treatments"/>
      <sheetName val="Sheet1"/>
      <sheetName val="Storage"/>
      <sheetName val="ProductRates"/>
      <sheetName val="ProductsUsed"/>
      <sheetName val="AdhocQuery"/>
      <sheetName val="Queries"/>
      <sheetName val="FERA Export"/>
      <sheetName val="Fera Export Holdings"/>
      <sheetName val="Fera Export Crops"/>
      <sheetName val="Fera Export Treatments"/>
      <sheetName val="standard Tables edited"/>
      <sheetName val="Standard Tables"/>
      <sheetName val="Example Format Main Tables"/>
      <sheetName val="Table 1"/>
      <sheetName val="TableA"/>
      <sheetName val="Table 2"/>
      <sheetName val="Table 2 (2)"/>
      <sheetName val="Table 2a"/>
      <sheetName val="Table 3"/>
      <sheetName val="Table 3 (2)"/>
      <sheetName val="Table 4a"/>
      <sheetName val="Table 4a (2)"/>
      <sheetName val="Table 4b"/>
      <sheetName val="Table 4b (2)"/>
      <sheetName val="Table 5"/>
      <sheetName val="Table 5 (2)"/>
      <sheetName val="Table 6"/>
      <sheetName val="Table 6 (2)"/>
      <sheetName val="Table 7"/>
      <sheetName val="Table 7 (2)"/>
      <sheetName val="Table 8"/>
      <sheetName val="Table 8b"/>
      <sheetName val="Table 9a"/>
      <sheetName val="Table 9a FUNGICIDES"/>
      <sheetName val="Table 9a HERBICIDES"/>
      <sheetName val="Table 9a CONTD"/>
      <sheetName val="Table 9b"/>
      <sheetName val="Table 9b FUNGICIDES"/>
      <sheetName val="Table 9b HERBICIDES"/>
      <sheetName val="Table 9b CONTD"/>
      <sheetName val="Table 10"/>
      <sheetName val="Table 11"/>
      <sheetName val="Table 11b"/>
      <sheetName val="Table 12"/>
      <sheetName val="Table 14"/>
      <sheetName val="Sheet38"/>
      <sheetName val="Sheet3"/>
      <sheetName val="RST Arable silage"/>
      <sheetName val="RST Arable silage (undersow"/>
      <sheetName val="RST Enclosed grazing"/>
      <sheetName val="RST Fodder maize"/>
      <sheetName val="RST Grass ley"/>
      <sheetName val="RST Grass silage 1st Cut"/>
      <sheetName val="RST Grass silage 2nd Cut"/>
      <sheetName val="RST Grass silage 3rd Cut"/>
      <sheetName val="RST Grass silage 4th Cut"/>
      <sheetName val="RST Grass silage 5th Cut"/>
      <sheetName val="RST Grass silage 6th Cut"/>
      <sheetName val="RST Hay"/>
      <sheetName val="RST Haylage"/>
      <sheetName val="RST Hay &amp; Haylage"/>
      <sheetName val="RST Other fodder crops"/>
      <sheetName val="RST Rough grazing"/>
    </sheetNames>
    <sheetDataSet>
      <sheetData sheetId="0"/>
      <sheetData sheetId="1"/>
      <sheetData sheetId="2">
        <row r="5">
          <cell r="C5" t="str">
            <v>GRA/2021</v>
          </cell>
        </row>
      </sheetData>
      <sheetData sheetId="3"/>
      <sheetData sheetId="4">
        <row r="4">
          <cell r="C4">
            <v>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O325"/>
  <sheetViews>
    <sheetView showGridLines="0" workbookViewId="0">
      <selection activeCell="Q1" sqref="Q1"/>
    </sheetView>
  </sheetViews>
  <sheetFormatPr defaultRowHeight="12.75" x14ac:dyDescent="0.2"/>
  <cols>
    <col min="1" max="1" width="18.7109375" customWidth="1"/>
    <col min="2" max="14" width="8.7109375" style="43" customWidth="1"/>
    <col min="15" max="15" width="8.7109375" style="49" customWidth="1"/>
    <col min="16" max="16" width="4.140625" customWidth="1"/>
  </cols>
  <sheetData>
    <row r="1" spans="1:15" s="1" customFormat="1" ht="15" customHeight="1" x14ac:dyDescent="0.25">
      <c r="A1" s="37" t="s">
        <v>186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6"/>
    </row>
    <row r="2" spans="1:15" s="1" customFormat="1" ht="15" customHeigh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7"/>
    </row>
    <row r="3" spans="1:15" s="1" customFormat="1" ht="15" customHeight="1" x14ac:dyDescent="0.2">
      <c r="B3" s="374" t="s">
        <v>127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40"/>
      <c r="O3" s="47"/>
    </row>
    <row r="4" spans="1:15" s="1" customFormat="1" ht="6" customHeight="1" x14ac:dyDescent="0.2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7"/>
    </row>
    <row r="5" spans="1:15" s="1" customFormat="1" ht="15" customHeight="1" x14ac:dyDescent="0.2">
      <c r="B5" s="372" t="s">
        <v>7</v>
      </c>
      <c r="C5" s="372"/>
      <c r="D5" s="372" t="s">
        <v>122</v>
      </c>
      <c r="E5" s="372"/>
      <c r="F5" s="372" t="s">
        <v>123</v>
      </c>
      <c r="G5" s="372"/>
      <c r="H5" s="372" t="s">
        <v>124</v>
      </c>
      <c r="I5" s="372"/>
      <c r="J5" s="372" t="s">
        <v>125</v>
      </c>
      <c r="K5" s="372"/>
      <c r="L5" s="372" t="s">
        <v>126</v>
      </c>
      <c r="M5" s="372"/>
      <c r="N5" s="373" t="s">
        <v>38</v>
      </c>
      <c r="O5" s="373"/>
    </row>
    <row r="6" spans="1:15" ht="30" customHeight="1" x14ac:dyDescent="0.2">
      <c r="A6" s="53" t="s">
        <v>128</v>
      </c>
      <c r="B6" s="41" t="s">
        <v>130</v>
      </c>
      <c r="C6" s="41" t="s">
        <v>131</v>
      </c>
      <c r="D6" s="41" t="s">
        <v>130</v>
      </c>
      <c r="E6" s="41" t="s">
        <v>131</v>
      </c>
      <c r="F6" s="41" t="s">
        <v>130</v>
      </c>
      <c r="G6" s="41" t="s">
        <v>131</v>
      </c>
      <c r="H6" s="41" t="s">
        <v>130</v>
      </c>
      <c r="I6" s="41" t="s">
        <v>131</v>
      </c>
      <c r="J6" s="41" t="s">
        <v>130</v>
      </c>
      <c r="K6" s="41" t="s">
        <v>131</v>
      </c>
      <c r="L6" s="41" t="s">
        <v>130</v>
      </c>
      <c r="M6" s="41" t="s">
        <v>131</v>
      </c>
      <c r="N6" s="41" t="s">
        <v>130</v>
      </c>
      <c r="O6" s="41" t="s">
        <v>131</v>
      </c>
    </row>
    <row r="7" spans="1:15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  <c r="J7" s="42"/>
      <c r="K7" s="38"/>
      <c r="L7" s="42"/>
      <c r="M7" s="38"/>
      <c r="N7" s="42"/>
      <c r="O7" s="38"/>
    </row>
    <row r="8" spans="1:15" x14ac:dyDescent="0.2">
      <c r="A8" s="45" t="s">
        <v>0</v>
      </c>
      <c r="B8" s="192">
        <v>395</v>
      </c>
      <c r="C8" s="192">
        <v>2</v>
      </c>
      <c r="D8" s="192">
        <v>615</v>
      </c>
      <c r="E8" s="192">
        <v>3</v>
      </c>
      <c r="F8" s="192">
        <v>890</v>
      </c>
      <c r="G8" s="192">
        <v>2</v>
      </c>
      <c r="H8" s="192">
        <v>1376</v>
      </c>
      <c r="I8" s="192">
        <v>18</v>
      </c>
      <c r="J8" s="192">
        <v>744</v>
      </c>
      <c r="K8" s="192">
        <v>16</v>
      </c>
      <c r="L8" s="192">
        <v>337</v>
      </c>
      <c r="M8" s="192">
        <v>19</v>
      </c>
      <c r="N8" s="192">
        <v>4357</v>
      </c>
      <c r="O8" s="192">
        <v>60</v>
      </c>
    </row>
    <row r="9" spans="1:15" x14ac:dyDescent="0.2">
      <c r="A9" s="45" t="s">
        <v>1</v>
      </c>
      <c r="B9" s="192">
        <v>428</v>
      </c>
      <c r="C9" s="192">
        <v>1</v>
      </c>
      <c r="D9" s="192">
        <v>668</v>
      </c>
      <c r="E9" s="192">
        <v>2</v>
      </c>
      <c r="F9" s="192">
        <v>912</v>
      </c>
      <c r="G9" s="192">
        <v>1</v>
      </c>
      <c r="H9" s="192">
        <v>1049</v>
      </c>
      <c r="I9" s="192">
        <v>7</v>
      </c>
      <c r="J9" s="192">
        <v>322</v>
      </c>
      <c r="K9" s="192">
        <v>6</v>
      </c>
      <c r="L9" s="192">
        <v>99</v>
      </c>
      <c r="M9" s="192">
        <v>4</v>
      </c>
      <c r="N9" s="192">
        <v>3478</v>
      </c>
      <c r="O9" s="192">
        <v>21</v>
      </c>
    </row>
    <row r="10" spans="1:15" x14ac:dyDescent="0.2">
      <c r="A10" s="45" t="s">
        <v>2</v>
      </c>
      <c r="B10" s="192">
        <v>663</v>
      </c>
      <c r="C10" s="192">
        <v>0</v>
      </c>
      <c r="D10" s="192">
        <v>837</v>
      </c>
      <c r="E10" s="192">
        <v>0</v>
      </c>
      <c r="F10" s="192">
        <v>1205</v>
      </c>
      <c r="G10" s="192">
        <v>0</v>
      </c>
      <c r="H10" s="192">
        <v>1467</v>
      </c>
      <c r="I10" s="192">
        <v>15</v>
      </c>
      <c r="J10" s="192">
        <v>583</v>
      </c>
      <c r="K10" s="192">
        <v>8</v>
      </c>
      <c r="L10" s="192">
        <v>213</v>
      </c>
      <c r="M10" s="192">
        <v>10</v>
      </c>
      <c r="N10" s="192">
        <v>4968</v>
      </c>
      <c r="O10" s="192">
        <v>33</v>
      </c>
    </row>
    <row r="11" spans="1:15" x14ac:dyDescent="0.2">
      <c r="A11" s="45" t="s">
        <v>3</v>
      </c>
      <c r="B11" s="192">
        <v>172</v>
      </c>
      <c r="C11" s="192">
        <v>1</v>
      </c>
      <c r="D11" s="192">
        <v>364</v>
      </c>
      <c r="E11" s="192">
        <v>2</v>
      </c>
      <c r="F11" s="192">
        <v>704</v>
      </c>
      <c r="G11" s="192">
        <v>4</v>
      </c>
      <c r="H11" s="192">
        <v>1129</v>
      </c>
      <c r="I11" s="192">
        <v>8</v>
      </c>
      <c r="J11" s="192">
        <v>465</v>
      </c>
      <c r="K11" s="192">
        <v>8</v>
      </c>
      <c r="L11" s="192">
        <v>182</v>
      </c>
      <c r="M11" s="192">
        <v>0</v>
      </c>
      <c r="N11" s="192">
        <v>3016</v>
      </c>
      <c r="O11" s="192">
        <v>23</v>
      </c>
    </row>
    <row r="12" spans="1:15" x14ac:dyDescent="0.2">
      <c r="A12" s="45" t="s">
        <v>4</v>
      </c>
      <c r="B12" s="192">
        <v>322</v>
      </c>
      <c r="C12" s="192">
        <v>1</v>
      </c>
      <c r="D12" s="192">
        <v>456</v>
      </c>
      <c r="E12" s="192">
        <v>1</v>
      </c>
      <c r="F12" s="192">
        <v>765</v>
      </c>
      <c r="G12" s="192">
        <v>2</v>
      </c>
      <c r="H12" s="192">
        <v>1117</v>
      </c>
      <c r="I12" s="192">
        <v>9</v>
      </c>
      <c r="J12" s="192">
        <v>510</v>
      </c>
      <c r="K12" s="192">
        <v>7</v>
      </c>
      <c r="L12" s="192">
        <v>175</v>
      </c>
      <c r="M12" s="192">
        <v>10</v>
      </c>
      <c r="N12" s="192">
        <v>3345</v>
      </c>
      <c r="O12" s="192">
        <v>30</v>
      </c>
    </row>
    <row r="13" spans="1:15" x14ac:dyDescent="0.2">
      <c r="A13" s="45" t="s">
        <v>5</v>
      </c>
      <c r="B13" s="192">
        <v>458</v>
      </c>
      <c r="C13" s="192">
        <v>1</v>
      </c>
      <c r="D13" s="192">
        <v>886</v>
      </c>
      <c r="E13" s="192">
        <v>0</v>
      </c>
      <c r="F13" s="192">
        <v>1471</v>
      </c>
      <c r="G13" s="192">
        <v>5</v>
      </c>
      <c r="H13" s="192">
        <v>2071</v>
      </c>
      <c r="I13" s="192">
        <v>4</v>
      </c>
      <c r="J13" s="192">
        <v>885</v>
      </c>
      <c r="K13" s="192">
        <v>13</v>
      </c>
      <c r="L13" s="192">
        <v>276</v>
      </c>
      <c r="M13" s="192">
        <v>10</v>
      </c>
      <c r="N13" s="192">
        <v>6047</v>
      </c>
      <c r="O13" s="192">
        <v>33</v>
      </c>
    </row>
    <row r="14" spans="1:15" ht="3.75" customHeight="1" x14ac:dyDescent="0.2"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</row>
    <row r="15" spans="1:15" x14ac:dyDescent="0.2">
      <c r="A15" s="52" t="s">
        <v>129</v>
      </c>
      <c r="B15" s="243">
        <v>2438</v>
      </c>
      <c r="C15" s="243">
        <v>6</v>
      </c>
      <c r="D15" s="243">
        <v>3826</v>
      </c>
      <c r="E15" s="243">
        <v>8</v>
      </c>
      <c r="F15" s="243">
        <v>5947</v>
      </c>
      <c r="G15" s="243">
        <v>14</v>
      </c>
      <c r="H15" s="243">
        <v>8209</v>
      </c>
      <c r="I15" s="243">
        <v>61</v>
      </c>
      <c r="J15" s="243">
        <v>3509</v>
      </c>
      <c r="K15" s="243">
        <v>58</v>
      </c>
      <c r="L15" s="243">
        <v>1282</v>
      </c>
      <c r="M15" s="243">
        <v>53</v>
      </c>
      <c r="N15" s="243">
        <v>25211</v>
      </c>
      <c r="O15" s="243">
        <v>200</v>
      </c>
    </row>
    <row r="16" spans="1:15" s="50" customFormat="1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2:14" s="50" customFormat="1" x14ac:dyDescent="0.2"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2:14" s="50" customFormat="1" x14ac:dyDescent="0.2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2:14" s="50" customFormat="1" x14ac:dyDescent="0.2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2:14" s="50" customFormat="1" x14ac:dyDescent="0.2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2:14" s="50" customFormat="1" x14ac:dyDescent="0.2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2:14" s="50" customFormat="1" x14ac:dyDescent="0.2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2:14" s="50" customFormat="1" x14ac:dyDescent="0.2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2:14" s="50" customFormat="1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2:14" s="50" customFormat="1" x14ac:dyDescent="0.2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2:14" s="50" customFormat="1" x14ac:dyDescent="0.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  <row r="27" spans="2:14" s="50" customFormat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2:14" s="50" customFormat="1" x14ac:dyDescent="0.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2:14" s="50" customFormat="1" x14ac:dyDescent="0.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2:14" s="50" customFormat="1" x14ac:dyDescent="0.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2:14" s="50" customFormat="1" x14ac:dyDescent="0.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2:14" s="50" customFormat="1" x14ac:dyDescent="0.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2:14" s="50" customFormat="1" x14ac:dyDescent="0.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spans="2:14" s="50" customFormat="1" x14ac:dyDescent="0.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2:14" s="50" customFormat="1" x14ac:dyDescent="0.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2:14" s="50" customFormat="1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2:14" s="50" customFormat="1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2:14" s="50" customFormat="1" x14ac:dyDescent="0.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2:14" s="50" customFormat="1" x14ac:dyDescent="0.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2:14" s="50" customFormat="1" x14ac:dyDescent="0.2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2:14" s="50" customFormat="1" x14ac:dyDescent="0.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2:14" s="50" customFormat="1" x14ac:dyDescent="0.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2:14" s="50" customFormat="1" x14ac:dyDescent="0.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2:14" s="50" customFormat="1" x14ac:dyDescent="0.2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2:14" s="50" customFormat="1" x14ac:dyDescent="0.2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2:14" s="50" customFormat="1" x14ac:dyDescent="0.2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 s="50" customFormat="1" x14ac:dyDescent="0.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2:14" s="50" customFormat="1" x14ac:dyDescent="0.2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2:14" s="50" customFormat="1" x14ac:dyDescent="0.2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0" spans="2:14" s="50" customFormat="1" x14ac:dyDescent="0.2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spans="2:14" s="50" customForma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2:14" s="50" customFormat="1" x14ac:dyDescent="0.2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2:14" s="50" customFormat="1" x14ac:dyDescent="0.2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2:14" s="50" customFormat="1" x14ac:dyDescent="0.2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</row>
    <row r="55" spans="2:14" s="50" customFormat="1" x14ac:dyDescent="0.2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</row>
    <row r="56" spans="2:14" s="50" customFormat="1" x14ac:dyDescent="0.2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</row>
    <row r="57" spans="2:14" s="50" customFormat="1" x14ac:dyDescent="0.2"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</row>
    <row r="58" spans="2:14" s="50" customFormat="1" x14ac:dyDescent="0.2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</row>
    <row r="59" spans="2:14" s="50" customFormat="1" x14ac:dyDescent="0.2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2:14" s="50" customFormat="1" x14ac:dyDescent="0.2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2:14" s="50" customFormat="1" x14ac:dyDescent="0.2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2:14" s="50" customFormat="1" x14ac:dyDescent="0.2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2:14" s="50" customFormat="1" x14ac:dyDescent="0.2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2:14" s="50" customFormat="1" x14ac:dyDescent="0.2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  <row r="65" spans="2:14" s="50" customFormat="1" x14ac:dyDescent="0.2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2:14" s="50" customFormat="1" x14ac:dyDescent="0.2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</row>
    <row r="67" spans="2:14" s="50" customFormat="1" x14ac:dyDescent="0.2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2:14" s="50" customFormat="1" x14ac:dyDescent="0.2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2:14" s="50" customFormat="1" x14ac:dyDescent="0.2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2:14" s="50" customFormat="1" x14ac:dyDescent="0.2"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2:14" s="50" customFormat="1" x14ac:dyDescent="0.2"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</row>
    <row r="72" spans="2:14" s="50" customFormat="1" x14ac:dyDescent="0.2"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</row>
    <row r="73" spans="2:14" s="50" customFormat="1" x14ac:dyDescent="0.2"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</row>
    <row r="74" spans="2:14" s="50" customFormat="1" x14ac:dyDescent="0.2"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</row>
    <row r="75" spans="2:14" s="50" customFormat="1" x14ac:dyDescent="0.2"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</row>
    <row r="76" spans="2:14" s="50" customFormat="1" x14ac:dyDescent="0.2"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</row>
    <row r="77" spans="2:14" s="50" customFormat="1" x14ac:dyDescent="0.2"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78" spans="2:14" s="50" customFormat="1" x14ac:dyDescent="0.2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2:14" s="50" customFormat="1" x14ac:dyDescent="0.2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</row>
    <row r="80" spans="2:14" s="50" customFormat="1" x14ac:dyDescent="0.2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2:14" s="50" customFormat="1" x14ac:dyDescent="0.2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</row>
    <row r="82" spans="2:14" s="50" customFormat="1" x14ac:dyDescent="0.2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</row>
    <row r="83" spans="2:14" s="50" customFormat="1" x14ac:dyDescent="0.2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2:14" s="50" customFormat="1" x14ac:dyDescent="0.2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2:14" s="50" customFormat="1" x14ac:dyDescent="0.2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</row>
    <row r="86" spans="2:14" s="50" customFormat="1" x14ac:dyDescent="0.2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2:14" s="50" customFormat="1" x14ac:dyDescent="0.2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2:14" s="50" customFormat="1" x14ac:dyDescent="0.2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2:14" s="50" customFormat="1" x14ac:dyDescent="0.2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2:14" s="50" customFormat="1" x14ac:dyDescent="0.2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2:14" s="50" customFormat="1" x14ac:dyDescent="0.2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2:14" s="50" customFormat="1" x14ac:dyDescent="0.2"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2:14" s="50" customFormat="1" x14ac:dyDescent="0.2"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2:14" s="50" customFormat="1" x14ac:dyDescent="0.2"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2:14" s="50" customFormat="1" x14ac:dyDescent="0.2"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2:14" s="50" customFormat="1" x14ac:dyDescent="0.2"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2:14" s="50" customFormat="1" x14ac:dyDescent="0.2"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2:14" s="50" customFormat="1" x14ac:dyDescent="0.2"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2:14" s="50" customFormat="1" x14ac:dyDescent="0.2"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2:14" s="50" customFormat="1" x14ac:dyDescent="0.2"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2:14" s="50" customFormat="1" x14ac:dyDescent="0.2"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2:14" s="50" customFormat="1" x14ac:dyDescent="0.2"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2:14" s="50" customFormat="1" x14ac:dyDescent="0.2"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2:14" s="50" customFormat="1" x14ac:dyDescent="0.2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2:14" s="50" customFormat="1" x14ac:dyDescent="0.2"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2:14" s="50" customFormat="1" x14ac:dyDescent="0.2"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2:14" s="50" customFormat="1" x14ac:dyDescent="0.2"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2:14" s="50" customFormat="1" x14ac:dyDescent="0.2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2:14" s="50" customFormat="1" x14ac:dyDescent="0.2"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2:14" s="50" customFormat="1" x14ac:dyDescent="0.2"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2:14" s="50" customFormat="1" x14ac:dyDescent="0.2"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2:14" s="50" customFormat="1" x14ac:dyDescent="0.2"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2:14" s="50" customFormat="1" x14ac:dyDescent="0.2"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2:14" s="50" customFormat="1" x14ac:dyDescent="0.2"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2:14" s="50" customFormat="1" x14ac:dyDescent="0.2"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2:14" s="50" customFormat="1" x14ac:dyDescent="0.2"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2:14" s="50" customFormat="1" x14ac:dyDescent="0.2"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2:14" s="50" customFormat="1" x14ac:dyDescent="0.2"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2:14" s="50" customFormat="1" x14ac:dyDescent="0.2"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2:14" s="50" customFormat="1" x14ac:dyDescent="0.2"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2:14" s="50" customFormat="1" x14ac:dyDescent="0.2"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2:14" s="50" customFormat="1" x14ac:dyDescent="0.2"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2:14" s="50" customFormat="1" x14ac:dyDescent="0.2"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2:14" s="50" customFormat="1" x14ac:dyDescent="0.2"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2:14" s="50" customFormat="1" x14ac:dyDescent="0.2"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2:14" s="50" customFormat="1" x14ac:dyDescent="0.2"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2:14" s="50" customFormat="1" x14ac:dyDescent="0.2"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2:14" s="50" customFormat="1" x14ac:dyDescent="0.2"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2:14" s="50" customFormat="1" x14ac:dyDescent="0.2"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2:14" s="50" customFormat="1" x14ac:dyDescent="0.2"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2:14" s="50" customFormat="1" x14ac:dyDescent="0.2"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2:14" s="50" customFormat="1" x14ac:dyDescent="0.2"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2:14" s="50" customFormat="1" x14ac:dyDescent="0.2"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2:14" s="50" customFormat="1" x14ac:dyDescent="0.2"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2:14" s="50" customFormat="1" x14ac:dyDescent="0.2"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2:14" s="50" customFormat="1" x14ac:dyDescent="0.2"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2:14" s="50" customFormat="1" x14ac:dyDescent="0.2"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2:14" s="50" customFormat="1" x14ac:dyDescent="0.2"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2:14" s="50" customForma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2:14" s="50" customFormat="1" x14ac:dyDescent="0.2"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2:14" s="50" customFormat="1" x14ac:dyDescent="0.2"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2:14" s="50" customFormat="1" x14ac:dyDescent="0.2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2:14" s="50" customFormat="1" x14ac:dyDescent="0.2"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2:14" s="50" customFormat="1" x14ac:dyDescent="0.2"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2:14" s="50" customFormat="1" x14ac:dyDescent="0.2"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2:14" s="50" customFormat="1" x14ac:dyDescent="0.2"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2:14" s="50" customFormat="1" x14ac:dyDescent="0.2"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2:14" s="50" customFormat="1" x14ac:dyDescent="0.2"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2:14" s="50" customFormat="1" x14ac:dyDescent="0.2"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2:14" s="50" customFormat="1" x14ac:dyDescent="0.2"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s="50" customFormat="1" x14ac:dyDescent="0.2"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s="50" customFormat="1" x14ac:dyDescent="0.2"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2:14" s="50" customFormat="1" x14ac:dyDescent="0.2"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2:14" s="50" customFormat="1" x14ac:dyDescent="0.2"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2:14" s="50" customFormat="1" x14ac:dyDescent="0.2"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2:14" s="50" customFormat="1" x14ac:dyDescent="0.2"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2:14" s="50" customFormat="1" x14ac:dyDescent="0.2"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2:14" s="50" customFormat="1" x14ac:dyDescent="0.2"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2:14" s="50" customFormat="1" x14ac:dyDescent="0.2"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2:14" s="50" customFormat="1" x14ac:dyDescent="0.2"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2:14" s="50" customFormat="1" x14ac:dyDescent="0.2"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2:14" s="50" customFormat="1" x14ac:dyDescent="0.2"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2:14" s="50" customFormat="1" x14ac:dyDescent="0.2"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2:14" s="50" customFormat="1" x14ac:dyDescent="0.2"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2:14" s="50" customFormat="1" x14ac:dyDescent="0.2"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2:14" s="50" customFormat="1" x14ac:dyDescent="0.2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2:14" s="50" customFormat="1" x14ac:dyDescent="0.2"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2:14" s="50" customFormat="1" x14ac:dyDescent="0.2"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2:14" s="50" customFormat="1" x14ac:dyDescent="0.2"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2:14" s="50" customFormat="1" x14ac:dyDescent="0.2"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2:14" s="50" customFormat="1" x14ac:dyDescent="0.2"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2:14" s="50" customFormat="1" x14ac:dyDescent="0.2"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2:14" s="50" customFormat="1" x14ac:dyDescent="0.2"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2:14" s="50" customFormat="1" x14ac:dyDescent="0.2"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2:14" s="50" customFormat="1" x14ac:dyDescent="0.2"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2:14" s="50" customFormat="1" x14ac:dyDescent="0.2"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s="50" customFormat="1" x14ac:dyDescent="0.2"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s="50" customFormat="1" x14ac:dyDescent="0.2"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2:14" s="50" customFormat="1" x14ac:dyDescent="0.2"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</row>
    <row r="180" spans="2:14" s="50" customFormat="1" x14ac:dyDescent="0.2"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2:14" s="50" customFormat="1" x14ac:dyDescent="0.2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2:14" s="50" customFormat="1" x14ac:dyDescent="0.2"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2:14" s="50" customFormat="1" x14ac:dyDescent="0.2"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2:14" s="50" customFormat="1" x14ac:dyDescent="0.2"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2:14" s="50" customFormat="1" x14ac:dyDescent="0.2"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2:14" s="50" customFormat="1" x14ac:dyDescent="0.2"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2:14" s="50" customFormat="1" x14ac:dyDescent="0.2"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2:14" s="50" customFormat="1" x14ac:dyDescent="0.2"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2:14" s="50" customFormat="1" x14ac:dyDescent="0.2"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2:14" s="50" customFormat="1" x14ac:dyDescent="0.2"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</row>
    <row r="191" spans="2:14" s="50" customFormat="1" x14ac:dyDescent="0.2"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</row>
    <row r="192" spans="2:14" s="50" customFormat="1" x14ac:dyDescent="0.2"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2:14" s="50" customFormat="1" x14ac:dyDescent="0.2"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2:14" s="50" customFormat="1" x14ac:dyDescent="0.2"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2:14" s="50" customFormat="1" x14ac:dyDescent="0.2"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2:14" s="50" customFormat="1" x14ac:dyDescent="0.2"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2:14" s="50" customFormat="1" x14ac:dyDescent="0.2"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2:14" s="50" customFormat="1" x14ac:dyDescent="0.2"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2:14" s="50" customFormat="1" x14ac:dyDescent="0.2"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2:14" s="50" customFormat="1" x14ac:dyDescent="0.2"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2:14" s="50" customFormat="1" x14ac:dyDescent="0.2"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2:14" s="50" customFormat="1" x14ac:dyDescent="0.2"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s="50" customFormat="1" x14ac:dyDescent="0.2"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s="50" customFormat="1" x14ac:dyDescent="0.2"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2:14" s="50" customFormat="1" x14ac:dyDescent="0.2"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2:14" s="50" customFormat="1" x14ac:dyDescent="0.2"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2:14" s="50" customFormat="1" x14ac:dyDescent="0.2"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2:14" s="50" customFormat="1" x14ac:dyDescent="0.2"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2:14" s="50" customFormat="1" x14ac:dyDescent="0.2"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2:14" s="50" customFormat="1" x14ac:dyDescent="0.2"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2:14" s="50" customFormat="1" x14ac:dyDescent="0.2"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2:14" s="50" customFormat="1" x14ac:dyDescent="0.2"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</row>
    <row r="213" spans="2:14" s="50" customFormat="1" x14ac:dyDescent="0.2"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</row>
    <row r="214" spans="2:14" s="50" customFormat="1" x14ac:dyDescent="0.2"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</row>
    <row r="215" spans="2:14" s="50" customFormat="1" x14ac:dyDescent="0.2"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</row>
    <row r="216" spans="2:14" s="50" customFormat="1" x14ac:dyDescent="0.2"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</row>
    <row r="217" spans="2:14" s="50" customFormat="1" x14ac:dyDescent="0.2"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</row>
    <row r="218" spans="2:14" s="50" customFormat="1" x14ac:dyDescent="0.2"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</row>
    <row r="219" spans="2:14" s="50" customFormat="1" x14ac:dyDescent="0.2"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</row>
    <row r="220" spans="2:14" s="50" customFormat="1" x14ac:dyDescent="0.2"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</row>
    <row r="221" spans="2:14" s="50" customFormat="1" x14ac:dyDescent="0.2"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</row>
    <row r="222" spans="2:14" s="50" customFormat="1" x14ac:dyDescent="0.2"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</row>
    <row r="223" spans="2:14" s="50" customFormat="1" x14ac:dyDescent="0.2"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</row>
    <row r="224" spans="2:14" s="50" customFormat="1" x14ac:dyDescent="0.2"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</row>
    <row r="225" spans="2:14" s="50" customFormat="1" x14ac:dyDescent="0.2"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</row>
    <row r="226" spans="2:14" s="50" customFormat="1" x14ac:dyDescent="0.2"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</row>
    <row r="227" spans="2:14" s="50" customFormat="1" x14ac:dyDescent="0.2"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</row>
    <row r="228" spans="2:14" s="50" customFormat="1" x14ac:dyDescent="0.2"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</row>
    <row r="229" spans="2:14" s="50" customFormat="1" x14ac:dyDescent="0.2"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</row>
    <row r="230" spans="2:14" s="50" customFormat="1" x14ac:dyDescent="0.2"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</row>
    <row r="231" spans="2:14" s="50" customFormat="1" x14ac:dyDescent="0.2"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</row>
    <row r="232" spans="2:14" s="50" customFormat="1" x14ac:dyDescent="0.2"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</row>
    <row r="233" spans="2:14" s="50" customFormat="1" x14ac:dyDescent="0.2"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</row>
    <row r="234" spans="2:14" s="50" customFormat="1" x14ac:dyDescent="0.2"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</row>
    <row r="235" spans="2:14" s="50" customFormat="1" x14ac:dyDescent="0.2"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</row>
    <row r="236" spans="2:14" s="50" customFormat="1" x14ac:dyDescent="0.2"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</row>
    <row r="237" spans="2:14" s="50" customFormat="1" x14ac:dyDescent="0.2"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</row>
    <row r="238" spans="2:14" s="50" customFormat="1" x14ac:dyDescent="0.2"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</row>
    <row r="239" spans="2:14" s="50" customFormat="1" x14ac:dyDescent="0.2"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</row>
    <row r="240" spans="2:14" s="50" customFormat="1" x14ac:dyDescent="0.2"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</row>
    <row r="241" spans="2:14" s="50" customFormat="1" x14ac:dyDescent="0.2"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</row>
    <row r="242" spans="2:14" s="50" customFormat="1" x14ac:dyDescent="0.2"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</row>
    <row r="243" spans="2:14" s="50" customFormat="1" x14ac:dyDescent="0.2"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2:14" s="50" customFormat="1" x14ac:dyDescent="0.2"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</row>
    <row r="245" spans="2:14" s="50" customFormat="1" x14ac:dyDescent="0.2"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2:14" s="50" customFormat="1" x14ac:dyDescent="0.2"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</row>
    <row r="247" spans="2:14" s="50" customFormat="1" x14ac:dyDescent="0.2"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</row>
    <row r="248" spans="2:14" s="50" customFormat="1" x14ac:dyDescent="0.2"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</row>
    <row r="249" spans="2:14" s="50" customFormat="1" x14ac:dyDescent="0.2"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2:14" s="50" customFormat="1" x14ac:dyDescent="0.2"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</row>
    <row r="251" spans="2:14" s="50" customFormat="1" x14ac:dyDescent="0.2"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</row>
    <row r="252" spans="2:14" s="50" customFormat="1" x14ac:dyDescent="0.2"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</row>
    <row r="253" spans="2:14" s="50" customFormat="1" x14ac:dyDescent="0.2"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2:14" s="50" customFormat="1" x14ac:dyDescent="0.2"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</row>
    <row r="255" spans="2:14" s="50" customFormat="1" x14ac:dyDescent="0.2"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</row>
    <row r="256" spans="2:14" s="50" customFormat="1" x14ac:dyDescent="0.2"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</row>
    <row r="257" spans="2:14" s="50" customFormat="1" x14ac:dyDescent="0.2"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2:14" s="50" customFormat="1" x14ac:dyDescent="0.2"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</row>
    <row r="259" spans="2:14" s="50" customFormat="1" x14ac:dyDescent="0.2"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</row>
    <row r="260" spans="2:14" s="50" customFormat="1" x14ac:dyDescent="0.2"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2:14" s="50" customFormat="1" x14ac:dyDescent="0.2"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2:14" s="50" customFormat="1" x14ac:dyDescent="0.2"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</row>
    <row r="263" spans="2:14" s="50" customFormat="1" x14ac:dyDescent="0.2"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</row>
    <row r="264" spans="2:14" s="50" customFormat="1" x14ac:dyDescent="0.2"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2:14" s="50" customFormat="1" x14ac:dyDescent="0.2"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2:14" s="50" customFormat="1" x14ac:dyDescent="0.2"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</row>
    <row r="267" spans="2:14" s="50" customFormat="1" x14ac:dyDescent="0.2"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2:14" s="50" customFormat="1" x14ac:dyDescent="0.2"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</row>
    <row r="269" spans="2:14" s="50" customFormat="1" x14ac:dyDescent="0.2"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</row>
    <row r="270" spans="2:14" s="50" customFormat="1" x14ac:dyDescent="0.2"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</row>
    <row r="271" spans="2:14" s="50" customFormat="1" x14ac:dyDescent="0.2"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</row>
    <row r="272" spans="2:14" s="50" customFormat="1" x14ac:dyDescent="0.2"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</row>
    <row r="273" spans="2:14" s="50" customFormat="1" x14ac:dyDescent="0.2"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</row>
    <row r="274" spans="2:14" s="50" customFormat="1" x14ac:dyDescent="0.2"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</row>
    <row r="275" spans="2:14" s="50" customFormat="1" x14ac:dyDescent="0.2"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</row>
    <row r="276" spans="2:14" s="50" customFormat="1" x14ac:dyDescent="0.2"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</row>
    <row r="277" spans="2:14" s="50" customFormat="1" x14ac:dyDescent="0.2"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</row>
    <row r="278" spans="2:14" s="50" customFormat="1" x14ac:dyDescent="0.2"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</row>
    <row r="279" spans="2:14" s="50" customFormat="1" x14ac:dyDescent="0.2"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</row>
    <row r="280" spans="2:14" s="50" customFormat="1" x14ac:dyDescent="0.2"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</row>
    <row r="281" spans="2:14" s="50" customFormat="1" x14ac:dyDescent="0.2"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</row>
    <row r="282" spans="2:14" s="50" customFormat="1" x14ac:dyDescent="0.2"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</row>
    <row r="283" spans="2:14" s="50" customFormat="1" x14ac:dyDescent="0.2"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</row>
    <row r="284" spans="2:14" s="50" customFormat="1" x14ac:dyDescent="0.2"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</row>
    <row r="285" spans="2:14" s="50" customFormat="1" x14ac:dyDescent="0.2"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</row>
    <row r="286" spans="2:14" s="50" customFormat="1" x14ac:dyDescent="0.2"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</row>
    <row r="287" spans="2:14" s="50" customFormat="1" x14ac:dyDescent="0.2"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</row>
    <row r="288" spans="2:14" s="50" customFormat="1" x14ac:dyDescent="0.2"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</row>
    <row r="289" spans="2:14" s="50" customFormat="1" x14ac:dyDescent="0.2"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</row>
    <row r="290" spans="2:14" s="50" customFormat="1" x14ac:dyDescent="0.2"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</row>
    <row r="291" spans="2:14" s="50" customFormat="1" x14ac:dyDescent="0.2"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</row>
    <row r="292" spans="2:14" s="50" customFormat="1" x14ac:dyDescent="0.2"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</row>
    <row r="293" spans="2:14" s="50" customFormat="1" x14ac:dyDescent="0.2"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</row>
    <row r="294" spans="2:14" s="50" customFormat="1" x14ac:dyDescent="0.2"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</row>
    <row r="295" spans="2:14" s="50" customFormat="1" x14ac:dyDescent="0.2"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</row>
    <row r="296" spans="2:14" s="50" customFormat="1" x14ac:dyDescent="0.2"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</row>
    <row r="297" spans="2:14" s="50" customFormat="1" x14ac:dyDescent="0.2"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</row>
    <row r="298" spans="2:14" s="50" customFormat="1" x14ac:dyDescent="0.2"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</row>
    <row r="299" spans="2:14" s="50" customFormat="1" x14ac:dyDescent="0.2"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</row>
    <row r="300" spans="2:14" s="50" customFormat="1" x14ac:dyDescent="0.2"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</row>
    <row r="301" spans="2:14" s="50" customFormat="1" x14ac:dyDescent="0.2"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</row>
    <row r="302" spans="2:14" s="50" customFormat="1" x14ac:dyDescent="0.2"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</row>
    <row r="303" spans="2:14" s="50" customFormat="1" x14ac:dyDescent="0.2"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</row>
    <row r="304" spans="2:14" s="50" customFormat="1" x14ac:dyDescent="0.2"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</row>
    <row r="305" spans="2:14" s="50" customFormat="1" x14ac:dyDescent="0.2"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</row>
    <row r="306" spans="2:14" s="50" customFormat="1" x14ac:dyDescent="0.2"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</row>
    <row r="307" spans="2:14" s="50" customFormat="1" x14ac:dyDescent="0.2"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</row>
    <row r="308" spans="2:14" s="50" customFormat="1" x14ac:dyDescent="0.2"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</row>
    <row r="309" spans="2:14" s="50" customFormat="1" x14ac:dyDescent="0.2"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</row>
    <row r="310" spans="2:14" s="50" customFormat="1" x14ac:dyDescent="0.2"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</row>
    <row r="311" spans="2:14" s="50" customFormat="1" x14ac:dyDescent="0.2"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</row>
    <row r="312" spans="2:14" s="50" customFormat="1" x14ac:dyDescent="0.2"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</row>
    <row r="313" spans="2:14" s="50" customFormat="1" x14ac:dyDescent="0.2"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</row>
    <row r="314" spans="2:14" s="50" customFormat="1" x14ac:dyDescent="0.2"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</row>
    <row r="315" spans="2:14" s="50" customFormat="1" x14ac:dyDescent="0.2"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</row>
    <row r="316" spans="2:14" s="50" customFormat="1" x14ac:dyDescent="0.2"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</row>
    <row r="317" spans="2:14" s="50" customFormat="1" x14ac:dyDescent="0.2"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</row>
    <row r="318" spans="2:14" s="50" customFormat="1" x14ac:dyDescent="0.2"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</row>
    <row r="319" spans="2:14" s="50" customFormat="1" x14ac:dyDescent="0.2"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</row>
    <row r="320" spans="2:14" s="50" customFormat="1" x14ac:dyDescent="0.2"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</row>
    <row r="321" spans="2:14" s="50" customFormat="1" x14ac:dyDescent="0.2"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</row>
    <row r="322" spans="2:14" s="50" customFormat="1" x14ac:dyDescent="0.2"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</row>
    <row r="323" spans="2:14" s="50" customFormat="1" x14ac:dyDescent="0.2"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</row>
    <row r="324" spans="2:14" s="50" customFormat="1" x14ac:dyDescent="0.2"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</row>
    <row r="325" spans="2:14" s="50" customFormat="1" x14ac:dyDescent="0.2"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</row>
  </sheetData>
  <mergeCells count="8">
    <mergeCell ref="L5:M5"/>
    <mergeCell ref="N5:O5"/>
    <mergeCell ref="B3:M3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showGridLines="0" workbookViewId="0">
      <selection activeCell="H1" sqref="H1"/>
    </sheetView>
  </sheetViews>
  <sheetFormatPr defaultRowHeight="12.75" x14ac:dyDescent="0.2"/>
  <cols>
    <col min="1" max="1" width="34.7109375" style="6" customWidth="1"/>
    <col min="2" max="7" width="13.7109375" style="6" customWidth="1"/>
    <col min="8" max="8" width="9.140625" style="6"/>
    <col min="9" max="9" width="9.7109375" style="6" customWidth="1"/>
    <col min="10" max="16384" width="9.140625" style="6"/>
  </cols>
  <sheetData>
    <row r="1" spans="1:7" s="5" customFormat="1" ht="15" customHeight="1" x14ac:dyDescent="0.25">
      <c r="A1" s="63" t="s">
        <v>197</v>
      </c>
    </row>
    <row r="2" spans="1:7" s="5" customFormat="1" ht="15" customHeight="1" x14ac:dyDescent="0.2"/>
    <row r="3" spans="1:7" s="5" customFormat="1" ht="15" customHeight="1" x14ac:dyDescent="0.2">
      <c r="B3" s="375" t="s">
        <v>146</v>
      </c>
      <c r="C3" s="375"/>
      <c r="D3" s="375"/>
      <c r="E3" s="375"/>
      <c r="F3" s="375"/>
      <c r="G3" s="73"/>
    </row>
    <row r="4" spans="1:7" s="5" customFormat="1" ht="6" customHeight="1" x14ac:dyDescent="0.2"/>
    <row r="5" spans="1:7" ht="30" customHeight="1" x14ac:dyDescent="0.2">
      <c r="A5" s="79" t="s">
        <v>137</v>
      </c>
      <c r="B5" s="54" t="s">
        <v>31</v>
      </c>
      <c r="C5" s="54" t="s">
        <v>32</v>
      </c>
      <c r="D5" s="54" t="s">
        <v>33</v>
      </c>
      <c r="E5" s="54" t="s">
        <v>34</v>
      </c>
      <c r="F5" s="54" t="s">
        <v>35</v>
      </c>
      <c r="G5" s="41" t="s">
        <v>147</v>
      </c>
    </row>
    <row r="6" spans="1:7" s="7" customFormat="1" ht="3.75" customHeight="1" x14ac:dyDescent="0.2">
      <c r="A6" s="56"/>
      <c r="B6" s="38"/>
      <c r="C6" s="38"/>
      <c r="D6" s="38"/>
      <c r="E6" s="38"/>
      <c r="F6" s="38"/>
      <c r="G6" s="38"/>
    </row>
    <row r="7" spans="1:7" ht="18.75" x14ac:dyDescent="0.3">
      <c r="A7" s="319" t="s">
        <v>139</v>
      </c>
      <c r="B7" s="69"/>
      <c r="C7" s="69"/>
      <c r="D7" s="69"/>
      <c r="E7" s="69"/>
      <c r="F7" s="69"/>
      <c r="G7" s="69"/>
    </row>
    <row r="8" spans="1:7" ht="3.75" customHeight="1" x14ac:dyDescent="0.2">
      <c r="A8" s="71"/>
      <c r="B8" s="69"/>
      <c r="C8" s="69"/>
      <c r="D8" s="69"/>
      <c r="E8" s="69"/>
      <c r="F8" s="69"/>
      <c r="G8" s="69"/>
    </row>
    <row r="9" spans="1:7" x14ac:dyDescent="0.2">
      <c r="A9" s="57" t="s">
        <v>14</v>
      </c>
      <c r="B9" s="199" t="s">
        <v>39</v>
      </c>
      <c r="C9" s="199">
        <v>37639.652944564819</v>
      </c>
      <c r="D9" s="199" t="s">
        <v>39</v>
      </c>
      <c r="E9" s="199" t="s">
        <v>39</v>
      </c>
      <c r="F9" s="199" t="s">
        <v>39</v>
      </c>
      <c r="G9" s="200">
        <v>37639.652944564819</v>
      </c>
    </row>
    <row r="10" spans="1:7" x14ac:dyDescent="0.2">
      <c r="A10" s="57" t="s">
        <v>20</v>
      </c>
      <c r="B10" s="199" t="s">
        <v>39</v>
      </c>
      <c r="C10" s="199">
        <v>45072.932611018419</v>
      </c>
      <c r="D10" s="199" t="s">
        <v>39</v>
      </c>
      <c r="E10" s="199" t="s">
        <v>39</v>
      </c>
      <c r="F10" s="199" t="s">
        <v>39</v>
      </c>
      <c r="G10" s="200">
        <v>45072.932611018419</v>
      </c>
    </row>
    <row r="11" spans="1:7" x14ac:dyDescent="0.2">
      <c r="A11" s="57" t="s">
        <v>21</v>
      </c>
      <c r="B11" s="199" t="s">
        <v>39</v>
      </c>
      <c r="C11" s="199">
        <v>2830.5381050109863</v>
      </c>
      <c r="D11" s="199" t="s">
        <v>39</v>
      </c>
      <c r="E11" s="199" t="s">
        <v>39</v>
      </c>
      <c r="F11" s="199" t="s">
        <v>39</v>
      </c>
      <c r="G11" s="200">
        <v>2830.5381050109863</v>
      </c>
    </row>
    <row r="12" spans="1:7" x14ac:dyDescent="0.2">
      <c r="A12" s="57" t="s">
        <v>17</v>
      </c>
      <c r="B12" s="199" t="s">
        <v>39</v>
      </c>
      <c r="C12" s="199">
        <v>2215.8113403320313</v>
      </c>
      <c r="D12" s="199" t="s">
        <v>39</v>
      </c>
      <c r="E12" s="199" t="s">
        <v>39</v>
      </c>
      <c r="F12" s="199" t="s">
        <v>39</v>
      </c>
      <c r="G12" s="200">
        <v>2215.8113403320313</v>
      </c>
    </row>
    <row r="13" spans="1:7" x14ac:dyDescent="0.2">
      <c r="A13" s="57" t="s">
        <v>18</v>
      </c>
      <c r="B13" s="199" t="s">
        <v>39</v>
      </c>
      <c r="C13" s="199">
        <v>335.82498168945313</v>
      </c>
      <c r="D13" s="199" t="s">
        <v>39</v>
      </c>
      <c r="E13" s="199" t="s">
        <v>39</v>
      </c>
      <c r="F13" s="199" t="s">
        <v>39</v>
      </c>
      <c r="G13" s="200">
        <v>335.82498168945313</v>
      </c>
    </row>
    <row r="14" spans="1:7" x14ac:dyDescent="0.2">
      <c r="A14" s="57" t="s">
        <v>19</v>
      </c>
      <c r="B14" s="199" t="s">
        <v>39</v>
      </c>
      <c r="C14" s="199">
        <v>9185.3055992126465</v>
      </c>
      <c r="D14" s="199" t="s">
        <v>39</v>
      </c>
      <c r="E14" s="199" t="s">
        <v>39</v>
      </c>
      <c r="F14" s="199" t="s">
        <v>39</v>
      </c>
      <c r="G14" s="200">
        <v>9185.3055992126465</v>
      </c>
    </row>
    <row r="15" spans="1:7" ht="9" customHeight="1" x14ac:dyDescent="0.2">
      <c r="A15" s="71"/>
      <c r="B15" s="195"/>
      <c r="C15" s="195"/>
      <c r="D15" s="195"/>
      <c r="E15" s="195"/>
      <c r="F15" s="195"/>
      <c r="G15" s="195"/>
    </row>
    <row r="16" spans="1:7" ht="18.75" x14ac:dyDescent="0.3">
      <c r="A16" s="319" t="s">
        <v>140</v>
      </c>
      <c r="B16" s="195"/>
      <c r="C16" s="195"/>
      <c r="D16" s="195"/>
      <c r="E16" s="195"/>
      <c r="F16" s="195"/>
      <c r="G16" s="195"/>
    </row>
    <row r="17" spans="1:7" ht="3.75" customHeight="1" x14ac:dyDescent="0.2">
      <c r="A17" s="71"/>
      <c r="B17" s="195"/>
      <c r="C17" s="195"/>
      <c r="D17" s="195"/>
      <c r="E17" s="195"/>
      <c r="F17" s="195"/>
      <c r="G17" s="195"/>
    </row>
    <row r="18" spans="1:7" x14ac:dyDescent="0.2">
      <c r="A18" s="57" t="s">
        <v>6</v>
      </c>
      <c r="B18" s="199">
        <v>1080.6332688331604</v>
      </c>
      <c r="C18" s="199">
        <v>1272.8730753362179</v>
      </c>
      <c r="D18" s="199">
        <v>0.92274004220962524</v>
      </c>
      <c r="E18" s="199">
        <v>899.54048252105713</v>
      </c>
      <c r="F18" s="199">
        <v>22.839137800037861</v>
      </c>
      <c r="G18" s="200">
        <v>3276.8087045326829</v>
      </c>
    </row>
    <row r="19" spans="1:7" x14ac:dyDescent="0.2">
      <c r="A19" s="57" t="s">
        <v>13</v>
      </c>
      <c r="B19" s="199">
        <v>65.989302396774292</v>
      </c>
      <c r="C19" s="199">
        <v>563.28169202804565</v>
      </c>
      <c r="D19" s="199">
        <v>0.5129319429397583</v>
      </c>
      <c r="E19" s="199">
        <v>22.526983976364136</v>
      </c>
      <c r="F19" s="199">
        <v>10.627149775624275</v>
      </c>
      <c r="G19" s="200">
        <v>662.93806011974812</v>
      </c>
    </row>
    <row r="20" spans="1:7" x14ac:dyDescent="0.2">
      <c r="A20" s="57" t="s">
        <v>16</v>
      </c>
      <c r="B20" s="199">
        <v>366.33309173583984</v>
      </c>
      <c r="C20" s="199">
        <v>15857.796680450439</v>
      </c>
      <c r="D20" s="199">
        <v>1.8989924192428589</v>
      </c>
      <c r="E20" s="199">
        <v>83.267820835113525</v>
      </c>
      <c r="F20" s="199" t="s">
        <v>39</v>
      </c>
      <c r="G20" s="200">
        <v>16309.296585440636</v>
      </c>
    </row>
    <row r="21" spans="1:7" ht="9" customHeight="1" x14ac:dyDescent="0.2">
      <c r="A21" s="71"/>
      <c r="B21" s="195"/>
      <c r="C21" s="195"/>
      <c r="D21" s="195"/>
      <c r="E21" s="195"/>
      <c r="F21" s="195"/>
      <c r="G21" s="195"/>
    </row>
    <row r="22" spans="1:7" ht="18.75" x14ac:dyDescent="0.3">
      <c r="A22" s="319" t="s">
        <v>141</v>
      </c>
      <c r="B22" s="195"/>
      <c r="C22" s="195"/>
      <c r="D22" s="195"/>
      <c r="E22" s="195"/>
      <c r="F22" s="195"/>
      <c r="G22" s="195"/>
    </row>
    <row r="23" spans="1:7" ht="3.75" customHeight="1" x14ac:dyDescent="0.2">
      <c r="A23" s="71"/>
      <c r="B23" s="195"/>
      <c r="C23" s="195"/>
      <c r="D23" s="195"/>
      <c r="E23" s="195"/>
      <c r="F23" s="195"/>
      <c r="G23" s="195"/>
    </row>
    <row r="24" spans="1:7" x14ac:dyDescent="0.2">
      <c r="A24" s="57" t="s">
        <v>15</v>
      </c>
      <c r="B24" s="199" t="s">
        <v>39</v>
      </c>
      <c r="C24" s="199">
        <v>3425.352605342865</v>
      </c>
      <c r="D24" s="199" t="s">
        <v>39</v>
      </c>
      <c r="E24" s="199" t="s">
        <v>39</v>
      </c>
      <c r="F24" s="199" t="s">
        <v>39</v>
      </c>
      <c r="G24" s="200">
        <v>3425.352605342865</v>
      </c>
    </row>
    <row r="25" spans="1:7" x14ac:dyDescent="0.2">
      <c r="A25" s="57" t="s">
        <v>138</v>
      </c>
      <c r="B25" s="192" t="s">
        <v>39</v>
      </c>
      <c r="C25" s="192" t="s">
        <v>39</v>
      </c>
      <c r="D25" s="192" t="s">
        <v>39</v>
      </c>
      <c r="E25" s="192" t="s">
        <v>39</v>
      </c>
      <c r="F25" s="192">
        <v>7.9654296636581421</v>
      </c>
      <c r="G25" s="194">
        <v>7.9654296636581421</v>
      </c>
    </row>
    <row r="26" spans="1:7" ht="6" customHeight="1" x14ac:dyDescent="0.2">
      <c r="A26" s="71"/>
      <c r="B26" s="195"/>
      <c r="C26" s="195"/>
      <c r="D26" s="195"/>
      <c r="E26" s="195"/>
      <c r="F26" s="195"/>
      <c r="G26" s="195"/>
    </row>
    <row r="27" spans="1:7" x14ac:dyDescent="0.2">
      <c r="A27" s="78" t="s">
        <v>24</v>
      </c>
      <c r="B27" s="203">
        <v>1512.9556629657745</v>
      </c>
      <c r="C27" s="203">
        <v>118399.36963498592</v>
      </c>
      <c r="D27" s="203">
        <v>3.3346644043922424</v>
      </c>
      <c r="E27" s="203">
        <v>1005.3352873325348</v>
      </c>
      <c r="F27" s="203">
        <v>41.431717239320278</v>
      </c>
      <c r="G27" s="203">
        <v>120962.42696692795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2"/>
  <dimension ref="A1:M27"/>
  <sheetViews>
    <sheetView showGridLines="0" workbookViewId="0">
      <selection activeCell="N1" sqref="N1"/>
    </sheetView>
  </sheetViews>
  <sheetFormatPr defaultRowHeight="12.75" x14ac:dyDescent="0.2"/>
  <cols>
    <col min="1" max="1" width="34.7109375" style="6" customWidth="1"/>
    <col min="2" max="13" width="8.7109375" style="6" customWidth="1"/>
    <col min="14" max="16384" width="9.140625" style="6"/>
  </cols>
  <sheetData>
    <row r="1" spans="1:13" s="5" customFormat="1" ht="15" customHeight="1" x14ac:dyDescent="0.25">
      <c r="A1" s="80" t="s">
        <v>214</v>
      </c>
    </row>
    <row r="2" spans="1:13" s="5" customFormat="1" ht="15" customHeight="1" x14ac:dyDescent="0.2"/>
    <row r="3" spans="1:13" s="5" customFormat="1" ht="15" customHeight="1" x14ac:dyDescent="0.2">
      <c r="B3" s="381" t="s">
        <v>25</v>
      </c>
      <c r="C3" s="382"/>
      <c r="D3" s="382"/>
      <c r="E3" s="382"/>
      <c r="F3" s="382"/>
      <c r="G3" s="382"/>
      <c r="H3" s="382"/>
      <c r="I3" s="382"/>
      <c r="J3" s="382"/>
      <c r="K3" s="383"/>
      <c r="L3" s="73"/>
      <c r="M3" s="73"/>
    </row>
    <row r="4" spans="1:13" s="5" customFormat="1" ht="6" customHeight="1" x14ac:dyDescent="0.2"/>
    <row r="5" spans="1:13" ht="15" customHeight="1" x14ac:dyDescent="0.2">
      <c r="A5" s="83"/>
      <c r="B5" s="384" t="s">
        <v>26</v>
      </c>
      <c r="C5" s="379"/>
      <c r="D5" s="379" t="s">
        <v>32</v>
      </c>
      <c r="E5" s="379"/>
      <c r="F5" s="379" t="s">
        <v>33</v>
      </c>
      <c r="G5" s="379"/>
      <c r="H5" s="379" t="s">
        <v>34</v>
      </c>
      <c r="I5" s="379"/>
      <c r="J5" s="379" t="s">
        <v>35</v>
      </c>
      <c r="K5" s="379"/>
      <c r="L5" s="379" t="s">
        <v>30</v>
      </c>
      <c r="M5" s="380"/>
    </row>
    <row r="6" spans="1:13" ht="15" customHeight="1" x14ac:dyDescent="0.2">
      <c r="A6" s="84" t="s">
        <v>137</v>
      </c>
      <c r="B6" s="85" t="s">
        <v>148</v>
      </c>
      <c r="C6" s="85" t="s">
        <v>149</v>
      </c>
      <c r="D6" s="85" t="s">
        <v>148</v>
      </c>
      <c r="E6" s="85" t="s">
        <v>149</v>
      </c>
      <c r="F6" s="85" t="s">
        <v>148</v>
      </c>
      <c r="G6" s="85" t="s">
        <v>149</v>
      </c>
      <c r="H6" s="85" t="s">
        <v>148</v>
      </c>
      <c r="I6" s="85" t="s">
        <v>149</v>
      </c>
      <c r="J6" s="85" t="s">
        <v>148</v>
      </c>
      <c r="K6" s="85" t="s">
        <v>149</v>
      </c>
      <c r="L6" s="85" t="s">
        <v>148</v>
      </c>
      <c r="M6" s="86" t="s">
        <v>149</v>
      </c>
    </row>
    <row r="7" spans="1:13" s="7" customFormat="1" ht="3.75" customHeight="1" x14ac:dyDescent="0.2">
      <c r="A7" s="81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</row>
    <row r="8" spans="1:13" ht="18.75" x14ac:dyDescent="0.3">
      <c r="A8" s="319" t="s">
        <v>139</v>
      </c>
    </row>
    <row r="9" spans="1:13" ht="3.75" customHeight="1" x14ac:dyDescent="0.2"/>
    <row r="10" spans="1:13" x14ac:dyDescent="0.2">
      <c r="A10" s="277" t="s">
        <v>14</v>
      </c>
      <c r="B10" s="280" t="s">
        <v>39</v>
      </c>
      <c r="C10" s="281" t="s">
        <v>39</v>
      </c>
      <c r="D10" s="280">
        <v>0.10159640121184735</v>
      </c>
      <c r="E10" s="281">
        <v>1.022079</v>
      </c>
      <c r="F10" s="280" t="s">
        <v>39</v>
      </c>
      <c r="G10" s="281" t="s">
        <v>39</v>
      </c>
      <c r="H10" s="280" t="s">
        <v>39</v>
      </c>
      <c r="I10" s="281" t="s">
        <v>39</v>
      </c>
      <c r="J10" s="280" t="s">
        <v>39</v>
      </c>
      <c r="K10" s="281" t="s">
        <v>39</v>
      </c>
      <c r="L10" s="280">
        <v>0.10159640121184735</v>
      </c>
      <c r="M10" s="281">
        <v>1.022079</v>
      </c>
    </row>
    <row r="11" spans="1:13" x14ac:dyDescent="0.2">
      <c r="A11" s="277" t="s">
        <v>20</v>
      </c>
      <c r="B11" s="278" t="s">
        <v>39</v>
      </c>
      <c r="C11" s="279" t="s">
        <v>39</v>
      </c>
      <c r="D11" s="278">
        <v>0.15320430143430364</v>
      </c>
      <c r="E11" s="279">
        <v>1.025404</v>
      </c>
      <c r="F11" s="278" t="s">
        <v>39</v>
      </c>
      <c r="G11" s="279" t="s">
        <v>39</v>
      </c>
      <c r="H11" s="278" t="s">
        <v>39</v>
      </c>
      <c r="I11" s="279" t="s">
        <v>39</v>
      </c>
      <c r="J11" s="278" t="s">
        <v>39</v>
      </c>
      <c r="K11" s="279" t="s">
        <v>39</v>
      </c>
      <c r="L11" s="278">
        <v>0.15320430143430364</v>
      </c>
      <c r="M11" s="279">
        <v>1.025404</v>
      </c>
    </row>
    <row r="12" spans="1:13" x14ac:dyDescent="0.2">
      <c r="A12" s="277" t="s">
        <v>21</v>
      </c>
      <c r="B12" s="278" t="s">
        <v>39</v>
      </c>
      <c r="C12" s="279" t="s">
        <v>39</v>
      </c>
      <c r="D12" s="278">
        <v>1.0445487881345685E-2</v>
      </c>
      <c r="E12" s="279">
        <v>1</v>
      </c>
      <c r="F12" s="278" t="s">
        <v>39</v>
      </c>
      <c r="G12" s="279" t="s">
        <v>39</v>
      </c>
      <c r="H12" s="278" t="s">
        <v>39</v>
      </c>
      <c r="I12" s="279" t="s">
        <v>39</v>
      </c>
      <c r="J12" s="278" t="s">
        <v>39</v>
      </c>
      <c r="K12" s="279" t="s">
        <v>39</v>
      </c>
      <c r="L12" s="278">
        <v>1.0445487881345685E-2</v>
      </c>
      <c r="M12" s="279">
        <v>1</v>
      </c>
    </row>
    <row r="13" spans="1:13" x14ac:dyDescent="0.2">
      <c r="A13" s="277" t="s">
        <v>17</v>
      </c>
      <c r="B13" s="278" t="s">
        <v>39</v>
      </c>
      <c r="C13" s="279" t="s">
        <v>39</v>
      </c>
      <c r="D13" s="278">
        <v>0.35460476777810607</v>
      </c>
      <c r="E13" s="279">
        <v>1</v>
      </c>
      <c r="F13" s="278" t="s">
        <v>39</v>
      </c>
      <c r="G13" s="279" t="s">
        <v>39</v>
      </c>
      <c r="H13" s="278" t="s">
        <v>39</v>
      </c>
      <c r="I13" s="279" t="s">
        <v>39</v>
      </c>
      <c r="J13" s="278" t="s">
        <v>39</v>
      </c>
      <c r="K13" s="279" t="s">
        <v>39</v>
      </c>
      <c r="L13" s="278">
        <v>0.35460476777810607</v>
      </c>
      <c r="M13" s="279">
        <v>1</v>
      </c>
    </row>
    <row r="14" spans="1:13" x14ac:dyDescent="0.2">
      <c r="A14" s="277" t="s">
        <v>18</v>
      </c>
      <c r="B14" s="278" t="s">
        <v>39</v>
      </c>
      <c r="C14" s="279" t="s">
        <v>39</v>
      </c>
      <c r="D14" s="278">
        <v>9.5703137402102442E-2</v>
      </c>
      <c r="E14" s="279">
        <v>1</v>
      </c>
      <c r="F14" s="278" t="s">
        <v>39</v>
      </c>
      <c r="G14" s="279" t="s">
        <v>39</v>
      </c>
      <c r="H14" s="278" t="s">
        <v>39</v>
      </c>
      <c r="I14" s="279" t="s">
        <v>39</v>
      </c>
      <c r="J14" s="278" t="s">
        <v>39</v>
      </c>
      <c r="K14" s="279" t="s">
        <v>39</v>
      </c>
      <c r="L14" s="278">
        <v>9.5703137402102442E-2</v>
      </c>
      <c r="M14" s="279">
        <v>1</v>
      </c>
    </row>
    <row r="15" spans="1:13" x14ac:dyDescent="0.2">
      <c r="A15" s="277" t="s">
        <v>19</v>
      </c>
      <c r="B15" s="278" t="s">
        <v>39</v>
      </c>
      <c r="C15" s="279" t="s">
        <v>39</v>
      </c>
      <c r="D15" s="278">
        <v>5.1463499855953117E-2</v>
      </c>
      <c r="E15" s="279">
        <v>1.0696950000000001</v>
      </c>
      <c r="F15" s="278" t="s">
        <v>39</v>
      </c>
      <c r="G15" s="279" t="s">
        <v>39</v>
      </c>
      <c r="H15" s="278" t="s">
        <v>39</v>
      </c>
      <c r="I15" s="279" t="s">
        <v>39</v>
      </c>
      <c r="J15" s="278" t="s">
        <v>39</v>
      </c>
      <c r="K15" s="279" t="s">
        <v>39</v>
      </c>
      <c r="L15" s="278">
        <v>5.1463499855953117E-2</v>
      </c>
      <c r="M15" s="279">
        <v>1.0696950000000001</v>
      </c>
    </row>
    <row r="16" spans="1:13" ht="9" customHeight="1" x14ac:dyDescent="0.2"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ht="18.75" x14ac:dyDescent="0.3">
      <c r="A17" s="319" t="s">
        <v>140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ht="3.75" customHeight="1" x14ac:dyDescent="0.2"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19" spans="1:13" x14ac:dyDescent="0.2">
      <c r="A19" s="277" t="s">
        <v>6</v>
      </c>
      <c r="B19" s="278">
        <v>0.52878173513416182</v>
      </c>
      <c r="C19" s="279">
        <v>2.1468210000000001</v>
      </c>
      <c r="D19" s="278">
        <v>0.53075999318129818</v>
      </c>
      <c r="E19" s="279">
        <v>1.9624630000000001</v>
      </c>
      <c r="F19" s="278">
        <v>4.9848768625088365E-2</v>
      </c>
      <c r="G19" s="279">
        <v>1</v>
      </c>
      <c r="H19" s="278">
        <v>0.3532282225801836</v>
      </c>
      <c r="I19" s="279">
        <v>2.044797</v>
      </c>
      <c r="J19" s="278">
        <v>0.85268089278939152</v>
      </c>
      <c r="K19" s="279">
        <v>1</v>
      </c>
      <c r="L19" s="278">
        <v>0.88912501856462134</v>
      </c>
      <c r="M19" s="279">
        <v>1.676002</v>
      </c>
    </row>
    <row r="20" spans="1:13" x14ac:dyDescent="0.2">
      <c r="A20" s="277" t="s">
        <v>13</v>
      </c>
      <c r="B20" s="278">
        <v>0.42921628971590131</v>
      </c>
      <c r="C20" s="279">
        <v>1.404739</v>
      </c>
      <c r="D20" s="278">
        <v>0.66979334731179063</v>
      </c>
      <c r="E20" s="279">
        <v>1.626423</v>
      </c>
      <c r="F20" s="278">
        <v>0.15039003044887872</v>
      </c>
      <c r="G20" s="279">
        <v>1</v>
      </c>
      <c r="H20" s="278">
        <v>0.39342254497571838</v>
      </c>
      <c r="I20" s="279">
        <v>1</v>
      </c>
      <c r="J20" s="278">
        <v>0.84119651360646752</v>
      </c>
      <c r="K20" s="279">
        <v>1</v>
      </c>
      <c r="L20" s="278">
        <v>0.84119651360646752</v>
      </c>
      <c r="M20" s="279">
        <v>1.2774829999999999</v>
      </c>
    </row>
    <row r="21" spans="1:13" x14ac:dyDescent="0.2">
      <c r="A21" s="277" t="s">
        <v>16</v>
      </c>
      <c r="B21" s="280">
        <v>1.781796871701246E-2</v>
      </c>
      <c r="C21" s="281">
        <v>1.404739</v>
      </c>
      <c r="D21" s="280">
        <v>0.17175623550818098</v>
      </c>
      <c r="E21" s="281">
        <v>1.2184870000000001</v>
      </c>
      <c r="F21" s="280">
        <v>5.2065009494804988E-3</v>
      </c>
      <c r="G21" s="281">
        <v>1</v>
      </c>
      <c r="H21" s="280">
        <v>1.4277627089430766E-2</v>
      </c>
      <c r="I21" s="281">
        <v>1</v>
      </c>
      <c r="J21" s="280" t="s">
        <v>39</v>
      </c>
      <c r="K21" s="281" t="s">
        <v>39</v>
      </c>
      <c r="L21" s="280">
        <v>0.17406192454988248</v>
      </c>
      <c r="M21" s="281">
        <v>1.21865</v>
      </c>
    </row>
    <row r="22" spans="1:13" ht="9" customHeight="1" x14ac:dyDescent="0.2"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1:13" ht="18.75" x14ac:dyDescent="0.3">
      <c r="A23" s="319" t="s">
        <v>141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</row>
    <row r="24" spans="1:13" ht="3.75" customHeight="1" x14ac:dyDescent="0.2"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</row>
    <row r="25" spans="1:13" x14ac:dyDescent="0.2">
      <c r="A25" s="277" t="s">
        <v>15</v>
      </c>
      <c r="B25" s="280" t="s">
        <v>39</v>
      </c>
      <c r="C25" s="281" t="s">
        <v>39</v>
      </c>
      <c r="D25" s="280">
        <v>0.72846772777654245</v>
      </c>
      <c r="E25" s="281">
        <v>2.0017209999999999</v>
      </c>
      <c r="F25" s="280" t="s">
        <v>39</v>
      </c>
      <c r="G25" s="281" t="s">
        <v>39</v>
      </c>
      <c r="H25" s="280" t="s">
        <v>39</v>
      </c>
      <c r="I25" s="281" t="s">
        <v>39</v>
      </c>
      <c r="J25" s="280">
        <v>0.29362930103759666</v>
      </c>
      <c r="K25" s="281">
        <v>1</v>
      </c>
      <c r="L25" s="280">
        <v>0.72846772777654245</v>
      </c>
      <c r="M25" s="281">
        <v>1.6847559999999999</v>
      </c>
    </row>
    <row r="26" spans="1:13" x14ac:dyDescent="0.2">
      <c r="A26" s="277" t="s">
        <v>151</v>
      </c>
      <c r="B26" s="280" t="s">
        <v>39</v>
      </c>
      <c r="C26" s="281" t="s">
        <v>39</v>
      </c>
      <c r="D26" s="280" t="s">
        <v>39</v>
      </c>
      <c r="E26" s="281" t="s">
        <v>39</v>
      </c>
      <c r="F26" s="280" t="s">
        <v>39</v>
      </c>
      <c r="G26" s="281" t="s">
        <v>39</v>
      </c>
      <c r="H26" s="280" t="s">
        <v>39</v>
      </c>
      <c r="I26" s="281" t="s">
        <v>39</v>
      </c>
      <c r="J26" s="280">
        <v>1</v>
      </c>
      <c r="K26" s="281">
        <v>1</v>
      </c>
      <c r="L26" s="280">
        <v>1</v>
      </c>
      <c r="M26" s="281">
        <v>1</v>
      </c>
    </row>
    <row r="27" spans="1:13" x14ac:dyDescent="0.2">
      <c r="A27" s="277" t="s">
        <v>152</v>
      </c>
      <c r="B27" s="280" t="s">
        <v>39</v>
      </c>
      <c r="C27" s="281" t="s">
        <v>39</v>
      </c>
      <c r="D27" s="280" t="s">
        <v>39</v>
      </c>
      <c r="E27" s="281" t="s">
        <v>39</v>
      </c>
      <c r="F27" s="280" t="s">
        <v>39</v>
      </c>
      <c r="G27" s="281" t="s">
        <v>39</v>
      </c>
      <c r="H27" s="280" t="s">
        <v>39</v>
      </c>
      <c r="I27" s="281" t="s">
        <v>39</v>
      </c>
      <c r="J27" s="280">
        <v>1</v>
      </c>
      <c r="K27" s="281">
        <v>1</v>
      </c>
      <c r="L27" s="280">
        <v>1</v>
      </c>
      <c r="M27" s="281">
        <v>1</v>
      </c>
    </row>
  </sheetData>
  <mergeCells count="7">
    <mergeCell ref="L5:M5"/>
    <mergeCell ref="B3:K3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34"/>
  <sheetViews>
    <sheetView showGridLines="0" zoomScaleNormal="100" workbookViewId="0">
      <selection activeCell="H1" sqref="H1"/>
    </sheetView>
  </sheetViews>
  <sheetFormatPr defaultRowHeight="15" x14ac:dyDescent="0.25"/>
  <cols>
    <col min="1" max="1" width="42.7109375" style="22" customWidth="1"/>
    <col min="2" max="2" width="9.7109375" style="21" customWidth="1"/>
    <col min="3" max="3" width="11.140625" style="21" customWidth="1"/>
    <col min="4" max="4" width="9.7109375" style="21" customWidth="1"/>
    <col min="5" max="5" width="10.7109375" style="21" customWidth="1"/>
    <col min="6" max="28" width="12.7109375" style="21" customWidth="1"/>
    <col min="29" max="32" width="12.7109375" style="22" customWidth="1"/>
    <col min="33" max="16384" width="9.140625" style="22"/>
  </cols>
  <sheetData>
    <row r="1" spans="1:28" s="11" customFormat="1" ht="15" customHeight="1" x14ac:dyDescent="0.25">
      <c r="A1" s="80" t="s">
        <v>221</v>
      </c>
    </row>
    <row r="2" spans="1:28" s="13" customFormat="1" ht="15" customHeight="1" x14ac:dyDescent="0.2">
      <c r="A2" s="12"/>
    </row>
    <row r="3" spans="1:28" s="13" customFormat="1" ht="15" customHeight="1" x14ac:dyDescent="0.2">
      <c r="A3" s="14"/>
      <c r="B3" s="385" t="s">
        <v>137</v>
      </c>
      <c r="C3" s="385"/>
      <c r="D3" s="385"/>
      <c r="E3" s="15"/>
    </row>
    <row r="4" spans="1:28" s="13" customFormat="1" ht="6" customHeight="1" x14ac:dyDescent="0.2">
      <c r="A4" s="14"/>
      <c r="E4" s="15"/>
    </row>
    <row r="5" spans="1:28" s="2" customFormat="1" ht="36" customHeight="1" thickBot="1" x14ac:dyDescent="0.25">
      <c r="A5" s="93" t="s">
        <v>37</v>
      </c>
      <c r="B5" s="60" t="s">
        <v>6</v>
      </c>
      <c r="C5" s="60" t="s">
        <v>13</v>
      </c>
      <c r="D5" s="60" t="s">
        <v>16</v>
      </c>
      <c r="E5" s="60" t="s">
        <v>150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 t="s">
        <v>36</v>
      </c>
      <c r="AB5" s="17"/>
    </row>
    <row r="6" spans="1:28" s="18" customFormat="1" ht="3.75" customHeight="1" thickTop="1" x14ac:dyDescent="0.2">
      <c r="A6" s="87"/>
      <c r="B6" s="88"/>
      <c r="C6" s="88"/>
      <c r="D6" s="88"/>
      <c r="E6" s="8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/>
    </row>
    <row r="7" spans="1:28" s="20" customFormat="1" ht="19.5" customHeight="1" x14ac:dyDescent="0.3">
      <c r="A7" s="319" t="s">
        <v>31</v>
      </c>
      <c r="B7" s="90"/>
      <c r="C7" s="90"/>
      <c r="D7" s="90"/>
      <c r="E7" s="91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7"/>
    </row>
    <row r="8" spans="1:28" s="18" customFormat="1" ht="3.75" customHeight="1" x14ac:dyDescent="0.2">
      <c r="A8" s="87"/>
      <c r="B8" s="88"/>
      <c r="C8" s="88"/>
      <c r="D8" s="88"/>
      <c r="E8" s="8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57" t="s">
        <v>40</v>
      </c>
      <c r="B9" s="192" t="s">
        <v>39</v>
      </c>
      <c r="C9" s="192">
        <v>251.19366455078125</v>
      </c>
      <c r="D9" s="192">
        <v>926.40873718261719</v>
      </c>
      <c r="E9" s="194">
        <v>1177.6024017333984</v>
      </c>
    </row>
    <row r="10" spans="1:28" x14ac:dyDescent="0.25">
      <c r="A10" s="57" t="s">
        <v>215</v>
      </c>
      <c r="B10" s="192">
        <v>243.66420745849609</v>
      </c>
      <c r="C10" s="192" t="s">
        <v>39</v>
      </c>
      <c r="D10" s="192" t="s">
        <v>39</v>
      </c>
      <c r="E10" s="194">
        <v>243.66420745849609</v>
      </c>
    </row>
    <row r="11" spans="1:28" x14ac:dyDescent="0.25">
      <c r="A11" s="57" t="s">
        <v>216</v>
      </c>
      <c r="B11" s="192">
        <v>275.98039245605469</v>
      </c>
      <c r="C11" s="192" t="s">
        <v>39</v>
      </c>
      <c r="D11" s="192" t="s">
        <v>39</v>
      </c>
      <c r="E11" s="194">
        <v>275.98039245605469</v>
      </c>
    </row>
    <row r="12" spans="1:28" x14ac:dyDescent="0.25">
      <c r="A12" s="57" t="s">
        <v>41</v>
      </c>
      <c r="B12" s="192">
        <v>597.98199462890625</v>
      </c>
      <c r="C12" s="192" t="s">
        <v>39</v>
      </c>
      <c r="D12" s="192" t="s">
        <v>39</v>
      </c>
      <c r="E12" s="194">
        <v>597.98199462890625</v>
      </c>
    </row>
    <row r="13" spans="1:28" x14ac:dyDescent="0.25">
      <c r="A13" s="57" t="s">
        <v>217</v>
      </c>
      <c r="B13" s="192" t="s">
        <v>39</v>
      </c>
      <c r="C13" s="192">
        <v>36.995716094970703</v>
      </c>
      <c r="D13" s="192">
        <v>361.56515502929688</v>
      </c>
      <c r="E13" s="194">
        <v>398.56087112426758</v>
      </c>
    </row>
    <row r="14" spans="1:28" x14ac:dyDescent="0.25">
      <c r="A14" s="57" t="s">
        <v>42</v>
      </c>
      <c r="B14" s="192">
        <v>184.54801940917969</v>
      </c>
      <c r="C14" s="192" t="s">
        <v>39</v>
      </c>
      <c r="D14" s="192" t="s">
        <v>39</v>
      </c>
      <c r="E14" s="194">
        <v>184.54801940917969</v>
      </c>
    </row>
    <row r="15" spans="1:28" x14ac:dyDescent="0.25">
      <c r="A15" s="57" t="s">
        <v>43</v>
      </c>
      <c r="B15" s="192">
        <v>30.77490234375</v>
      </c>
      <c r="C15" s="192" t="s">
        <v>39</v>
      </c>
      <c r="D15" s="192" t="s">
        <v>39</v>
      </c>
      <c r="E15" s="194">
        <v>30.77490234375</v>
      </c>
    </row>
    <row r="16" spans="1:28" x14ac:dyDescent="0.25">
      <c r="A16" s="57" t="s">
        <v>44</v>
      </c>
      <c r="B16" s="192">
        <v>137.19420623779297</v>
      </c>
      <c r="C16" s="192" t="s">
        <v>39</v>
      </c>
      <c r="D16" s="192" t="s">
        <v>39</v>
      </c>
      <c r="E16" s="194">
        <v>137.19420623779297</v>
      </c>
    </row>
    <row r="17" spans="1:28" x14ac:dyDescent="0.25">
      <c r="A17" s="57" t="s">
        <v>218</v>
      </c>
      <c r="B17" s="192">
        <v>57.464004516601563</v>
      </c>
      <c r="C17" s="192" t="s">
        <v>39</v>
      </c>
      <c r="D17" s="192" t="s">
        <v>39</v>
      </c>
      <c r="E17" s="194">
        <v>57.464004516601563</v>
      </c>
    </row>
    <row r="18" spans="1:28" x14ac:dyDescent="0.25">
      <c r="A18" s="57" t="s">
        <v>45</v>
      </c>
      <c r="B18" s="192">
        <v>102.58638000488281</v>
      </c>
      <c r="C18" s="192" t="s">
        <v>39</v>
      </c>
      <c r="D18" s="192" t="s">
        <v>39</v>
      </c>
      <c r="E18" s="194">
        <v>102.58638000488281</v>
      </c>
    </row>
    <row r="19" spans="1:28" x14ac:dyDescent="0.25">
      <c r="A19" s="57" t="s">
        <v>46</v>
      </c>
      <c r="B19" s="192">
        <v>106.47000122070313</v>
      </c>
      <c r="C19" s="192" t="s">
        <v>39</v>
      </c>
      <c r="D19" s="192" t="s">
        <v>39</v>
      </c>
      <c r="E19" s="194">
        <v>106.47000122070313</v>
      </c>
    </row>
    <row r="20" spans="1:28" x14ac:dyDescent="0.25">
      <c r="A20" s="57" t="s">
        <v>47</v>
      </c>
      <c r="B20" s="192">
        <v>194.91108703613281</v>
      </c>
      <c r="C20" s="192" t="s">
        <v>39</v>
      </c>
      <c r="D20" s="192" t="s">
        <v>39</v>
      </c>
      <c r="E20" s="194">
        <v>194.91108703613281</v>
      </c>
    </row>
    <row r="21" spans="1:28" x14ac:dyDescent="0.25">
      <c r="A21" s="57" t="s">
        <v>202</v>
      </c>
      <c r="B21" s="192">
        <v>177.26748466491699</v>
      </c>
      <c r="C21" s="192" t="s">
        <v>39</v>
      </c>
      <c r="D21" s="192" t="s">
        <v>39</v>
      </c>
      <c r="E21" s="194">
        <v>177.26748466491699</v>
      </c>
    </row>
    <row r="22" spans="1:28" x14ac:dyDescent="0.25">
      <c r="A22" s="57" t="s">
        <v>48</v>
      </c>
      <c r="B22" s="192">
        <v>61.5498046875</v>
      </c>
      <c r="C22" s="192" t="s">
        <v>39</v>
      </c>
      <c r="D22" s="192" t="s">
        <v>39</v>
      </c>
      <c r="E22" s="194">
        <v>61.5498046875</v>
      </c>
    </row>
    <row r="23" spans="1:28" x14ac:dyDescent="0.25">
      <c r="A23" s="57" t="s">
        <v>49</v>
      </c>
      <c r="B23" s="192">
        <v>662.3093318939209</v>
      </c>
      <c r="C23" s="192">
        <v>102.58638000488281</v>
      </c>
      <c r="D23" s="192">
        <v>379.7984619140625</v>
      </c>
      <c r="E23" s="194">
        <v>1144.6941738128662</v>
      </c>
    </row>
    <row r="24" spans="1:28" x14ac:dyDescent="0.25">
      <c r="A24" s="57" t="s">
        <v>219</v>
      </c>
      <c r="B24" s="192">
        <v>86.873832702636719</v>
      </c>
      <c r="C24" s="192" t="s">
        <v>39</v>
      </c>
      <c r="D24" s="192" t="s">
        <v>39</v>
      </c>
      <c r="E24" s="194">
        <v>86.873832702636719</v>
      </c>
    </row>
    <row r="25" spans="1:28" x14ac:dyDescent="0.25">
      <c r="A25" s="57" t="s">
        <v>220</v>
      </c>
      <c r="B25" s="192">
        <v>351.00516510009766</v>
      </c>
      <c r="C25" s="192" t="s">
        <v>39</v>
      </c>
      <c r="D25" s="192" t="s">
        <v>39</v>
      </c>
      <c r="E25" s="194">
        <v>351.00516510009766</v>
      </c>
    </row>
    <row r="26" spans="1:28" x14ac:dyDescent="0.25">
      <c r="A26" s="57" t="s">
        <v>50</v>
      </c>
      <c r="B26" s="192" t="s">
        <v>39</v>
      </c>
      <c r="C26" s="192">
        <v>36.995716094970703</v>
      </c>
      <c r="D26" s="192">
        <v>361.56515502929688</v>
      </c>
      <c r="E26" s="194">
        <v>398.56087112426758</v>
      </c>
    </row>
    <row r="27" spans="1:28" x14ac:dyDescent="0.25">
      <c r="A27" s="57" t="s">
        <v>51</v>
      </c>
      <c r="B27" s="192">
        <v>52.85382080078125</v>
      </c>
      <c r="C27" s="192" t="s">
        <v>39</v>
      </c>
      <c r="D27" s="192" t="s">
        <v>39</v>
      </c>
      <c r="E27" s="194">
        <v>52.85382080078125</v>
      </c>
    </row>
    <row r="28" spans="1:28" x14ac:dyDescent="0.25">
      <c r="A28" s="57" t="s">
        <v>52</v>
      </c>
      <c r="B28" s="192">
        <v>198.79977416992188</v>
      </c>
      <c r="C28" s="192" t="s">
        <v>39</v>
      </c>
      <c r="D28" s="192" t="s">
        <v>39</v>
      </c>
      <c r="E28" s="194">
        <v>198.79977416992188</v>
      </c>
    </row>
    <row r="29" spans="1:28" x14ac:dyDescent="0.25">
      <c r="A29" s="57" t="s">
        <v>108</v>
      </c>
      <c r="B29" s="192">
        <v>173.39401245117188</v>
      </c>
      <c r="C29" s="192" t="s">
        <v>39</v>
      </c>
      <c r="D29" s="192" t="s">
        <v>39</v>
      </c>
      <c r="E29" s="194">
        <v>173.39401245117188</v>
      </c>
    </row>
    <row r="30" spans="1:28" x14ac:dyDescent="0.25">
      <c r="A30" s="57" t="s">
        <v>53</v>
      </c>
      <c r="B30" s="192">
        <v>133.95063018798828</v>
      </c>
      <c r="C30" s="192">
        <v>52.85382080078125</v>
      </c>
      <c r="D30" s="192">
        <v>151.92689514160156</v>
      </c>
      <c r="E30" s="194">
        <v>338.73134613037109</v>
      </c>
    </row>
    <row r="31" spans="1:28" s="24" customFormat="1" ht="3.75" customHeight="1" x14ac:dyDescent="0.25">
      <c r="A31" s="92"/>
      <c r="B31" s="210"/>
      <c r="C31" s="210"/>
      <c r="D31" s="210"/>
      <c r="E31" s="21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:28" s="24" customFormat="1" ht="15" customHeight="1" x14ac:dyDescent="0.25">
      <c r="A32" s="94" t="s">
        <v>54</v>
      </c>
      <c r="B32" s="198">
        <v>3829.5790519714355</v>
      </c>
      <c r="C32" s="198">
        <v>480.62529754638672</v>
      </c>
      <c r="D32" s="198">
        <v>2181.264404296875</v>
      </c>
      <c r="E32" s="198">
        <v>6491.4687538146973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="21" customFormat="1" x14ac:dyDescent="0.25"/>
    <row r="34" s="21" customFormat="1" x14ac:dyDescent="0.25"/>
  </sheetData>
  <mergeCells count="1">
    <mergeCell ref="B3:D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118"/>
  <sheetViews>
    <sheetView showGridLines="0" zoomScaleNormal="100" workbookViewId="0">
      <selection activeCell="M1" sqref="M1"/>
    </sheetView>
  </sheetViews>
  <sheetFormatPr defaultRowHeight="15" x14ac:dyDescent="0.25"/>
  <cols>
    <col min="1" max="1" width="52.7109375" style="22" customWidth="1"/>
    <col min="2" max="2" width="8.7109375" style="21" customWidth="1"/>
    <col min="3" max="3" width="11.140625" style="21" customWidth="1"/>
    <col min="4" max="6" width="8.7109375" style="21" customWidth="1"/>
    <col min="7" max="8" width="10.28515625" style="21" customWidth="1"/>
    <col min="9" max="11" width="8.7109375" style="21" customWidth="1"/>
    <col min="12" max="12" width="10.7109375" style="21" customWidth="1"/>
    <col min="13" max="34" width="12.7109375" style="21" customWidth="1"/>
    <col min="35" max="38" width="12.7109375" style="22" customWidth="1"/>
    <col min="39" max="16384" width="9.140625" style="22"/>
  </cols>
  <sheetData>
    <row r="1" spans="1:34" s="11" customFormat="1" ht="15" customHeight="1" x14ac:dyDescent="0.25">
      <c r="A1" s="80" t="s">
        <v>226</v>
      </c>
    </row>
    <row r="2" spans="1:34" s="13" customFormat="1" ht="15" customHeight="1" x14ac:dyDescent="0.2">
      <c r="A2" s="12"/>
    </row>
    <row r="3" spans="1:34" s="102" customFormat="1" ht="15" customHeight="1" x14ac:dyDescent="0.2">
      <c r="A3" s="104"/>
      <c r="B3" s="386" t="s">
        <v>137</v>
      </c>
      <c r="C3" s="386"/>
      <c r="D3" s="386"/>
      <c r="E3" s="386"/>
      <c r="F3" s="386"/>
      <c r="G3" s="386"/>
      <c r="H3" s="386"/>
      <c r="I3" s="386"/>
      <c r="J3" s="386"/>
      <c r="K3" s="386"/>
      <c r="L3" s="105"/>
    </row>
    <row r="4" spans="1:34" s="13" customFormat="1" ht="6" customHeight="1" x14ac:dyDescent="0.2">
      <c r="A4" s="106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7"/>
    </row>
    <row r="5" spans="1:34" s="2" customFormat="1" ht="36" customHeight="1" thickBot="1" x14ac:dyDescent="0.25">
      <c r="A5" s="53" t="s">
        <v>37</v>
      </c>
      <c r="B5" s="54" t="s">
        <v>6</v>
      </c>
      <c r="C5" s="54" t="s">
        <v>13</v>
      </c>
      <c r="D5" s="54" t="s">
        <v>14</v>
      </c>
      <c r="E5" s="54" t="s">
        <v>15</v>
      </c>
      <c r="F5" s="54" t="s">
        <v>16</v>
      </c>
      <c r="G5" s="54" t="s">
        <v>20</v>
      </c>
      <c r="H5" s="54" t="s">
        <v>21</v>
      </c>
      <c r="I5" s="54" t="s">
        <v>17</v>
      </c>
      <c r="J5" s="54" t="s">
        <v>18</v>
      </c>
      <c r="K5" s="54" t="s">
        <v>19</v>
      </c>
      <c r="L5" s="54" t="s">
        <v>150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 t="s">
        <v>36</v>
      </c>
      <c r="AH5" s="17"/>
    </row>
    <row r="6" spans="1:34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7"/>
    </row>
    <row r="7" spans="1:34" s="27" customFormat="1" ht="19.5" customHeight="1" x14ac:dyDescent="0.3">
      <c r="A7" s="319" t="s">
        <v>32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8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s="28" customFormat="1" ht="3.75" customHeight="1" x14ac:dyDescent="0.2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1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x14ac:dyDescent="0.25">
      <c r="A9" s="57" t="s">
        <v>60</v>
      </c>
      <c r="B9" s="192" t="s">
        <v>39</v>
      </c>
      <c r="C9" s="192" t="s">
        <v>39</v>
      </c>
      <c r="D9" s="192">
        <v>621.89361572265625</v>
      </c>
      <c r="E9" s="192" t="s">
        <v>39</v>
      </c>
      <c r="F9" s="192" t="s">
        <v>39</v>
      </c>
      <c r="G9" s="192">
        <v>113.93871307373047</v>
      </c>
      <c r="H9" s="192" t="s">
        <v>39</v>
      </c>
      <c r="I9" s="192" t="s">
        <v>39</v>
      </c>
      <c r="J9" s="192" t="s">
        <v>39</v>
      </c>
      <c r="K9" s="192" t="s">
        <v>39</v>
      </c>
      <c r="L9" s="194">
        <v>735.83232879638672</v>
      </c>
    </row>
    <row r="10" spans="1:34" x14ac:dyDescent="0.25">
      <c r="A10" s="57" t="s">
        <v>61</v>
      </c>
      <c r="B10" s="192">
        <v>102.58638000488281</v>
      </c>
      <c r="C10" s="192" t="s">
        <v>39</v>
      </c>
      <c r="D10" s="192" t="s">
        <v>39</v>
      </c>
      <c r="E10" s="192" t="s">
        <v>39</v>
      </c>
      <c r="F10" s="192" t="s">
        <v>39</v>
      </c>
      <c r="G10" s="192" t="s">
        <v>39</v>
      </c>
      <c r="H10" s="192" t="s">
        <v>39</v>
      </c>
      <c r="I10" s="192" t="s">
        <v>39</v>
      </c>
      <c r="J10" s="192" t="s">
        <v>39</v>
      </c>
      <c r="K10" s="192" t="s">
        <v>39</v>
      </c>
      <c r="L10" s="194">
        <v>102.58638000488281</v>
      </c>
    </row>
    <row r="11" spans="1:34" x14ac:dyDescent="0.25">
      <c r="A11" s="57" t="s">
        <v>222</v>
      </c>
      <c r="B11" s="192" t="s">
        <v>39</v>
      </c>
      <c r="C11" s="192" t="s">
        <v>39</v>
      </c>
      <c r="D11" s="192" t="s">
        <v>39</v>
      </c>
      <c r="E11" s="192" t="s">
        <v>39</v>
      </c>
      <c r="F11" s="192" t="s">
        <v>39</v>
      </c>
      <c r="G11" s="192" t="s">
        <v>39</v>
      </c>
      <c r="H11" s="192">
        <v>37.972053527832031</v>
      </c>
      <c r="I11" s="192" t="s">
        <v>39</v>
      </c>
      <c r="J11" s="192" t="s">
        <v>39</v>
      </c>
      <c r="K11" s="192" t="s">
        <v>39</v>
      </c>
      <c r="L11" s="194">
        <v>37.972053527832031</v>
      </c>
    </row>
    <row r="12" spans="1:34" s="21" customFormat="1" x14ac:dyDescent="0.25">
      <c r="A12" s="57" t="s">
        <v>62</v>
      </c>
      <c r="B12" s="192" t="s">
        <v>39</v>
      </c>
      <c r="C12" s="192">
        <v>52.851211547851563</v>
      </c>
      <c r="D12" s="192">
        <v>3947.2173919677734</v>
      </c>
      <c r="E12" s="192" t="s">
        <v>39</v>
      </c>
      <c r="F12" s="192">
        <v>151.92689514160156</v>
      </c>
      <c r="G12" s="192">
        <v>8743.1719360351563</v>
      </c>
      <c r="H12" s="192">
        <v>227.87738037109375</v>
      </c>
      <c r="I12" s="192">
        <v>1368.16796875</v>
      </c>
      <c r="J12" s="192">
        <v>621.89813232421875</v>
      </c>
      <c r="K12" s="192">
        <v>390.452392578125</v>
      </c>
      <c r="L12" s="194">
        <v>15503.56330871582</v>
      </c>
    </row>
    <row r="13" spans="1:34" s="21" customFormat="1" x14ac:dyDescent="0.25">
      <c r="A13" s="57" t="s">
        <v>63</v>
      </c>
      <c r="B13" s="192">
        <v>102.58638000488281</v>
      </c>
      <c r="C13" s="192" t="s">
        <v>39</v>
      </c>
      <c r="D13" s="192">
        <v>671.4112548828125</v>
      </c>
      <c r="E13" s="192" t="s">
        <v>39</v>
      </c>
      <c r="F13" s="192">
        <v>6232.8034973144531</v>
      </c>
      <c r="G13" s="192">
        <v>774.711181640625</v>
      </c>
      <c r="H13" s="192" t="s">
        <v>39</v>
      </c>
      <c r="I13" s="192" t="s">
        <v>39</v>
      </c>
      <c r="J13" s="192" t="s">
        <v>39</v>
      </c>
      <c r="K13" s="192" t="s">
        <v>39</v>
      </c>
      <c r="L13" s="194">
        <v>7781.5123138427734</v>
      </c>
    </row>
    <row r="14" spans="1:34" s="21" customFormat="1" x14ac:dyDescent="0.25">
      <c r="A14" s="57" t="s">
        <v>64</v>
      </c>
      <c r="B14" s="192" t="s">
        <v>39</v>
      </c>
      <c r="C14" s="192" t="s">
        <v>39</v>
      </c>
      <c r="D14" s="192">
        <v>75.959144592285156</v>
      </c>
      <c r="E14" s="192" t="s">
        <v>39</v>
      </c>
      <c r="F14" s="192" t="s">
        <v>39</v>
      </c>
      <c r="G14" s="192">
        <v>129.1185302734375</v>
      </c>
      <c r="H14" s="192">
        <v>129.11851501464844</v>
      </c>
      <c r="I14" s="192" t="s">
        <v>39</v>
      </c>
      <c r="J14" s="192" t="s">
        <v>39</v>
      </c>
      <c r="K14" s="192">
        <v>1514.924560546875</v>
      </c>
      <c r="L14" s="194">
        <v>1849.1207504272461</v>
      </c>
    </row>
    <row r="15" spans="1:34" s="21" customFormat="1" x14ac:dyDescent="0.25">
      <c r="A15" s="57" t="s">
        <v>209</v>
      </c>
      <c r="B15" s="192" t="s">
        <v>39</v>
      </c>
      <c r="C15" s="192">
        <v>36.995716094970703</v>
      </c>
      <c r="D15" s="192">
        <v>5053.94873046875</v>
      </c>
      <c r="E15" s="192" t="s">
        <v>39</v>
      </c>
      <c r="F15" s="192">
        <v>106.34320068359375</v>
      </c>
      <c r="G15" s="192" t="s">
        <v>39</v>
      </c>
      <c r="H15" s="192" t="s">
        <v>39</v>
      </c>
      <c r="I15" s="192" t="s">
        <v>39</v>
      </c>
      <c r="J15" s="192" t="s">
        <v>39</v>
      </c>
      <c r="K15" s="192" t="s">
        <v>39</v>
      </c>
      <c r="L15" s="194">
        <v>5197.2876472473145</v>
      </c>
    </row>
    <row r="16" spans="1:34" s="21" customFormat="1" x14ac:dyDescent="0.25">
      <c r="A16" s="57" t="s">
        <v>210</v>
      </c>
      <c r="B16" s="192">
        <v>106.47000122070313</v>
      </c>
      <c r="C16" s="192">
        <v>206.05494499206543</v>
      </c>
      <c r="D16" s="192">
        <v>789.9671630859375</v>
      </c>
      <c r="E16" s="192" t="s">
        <v>39</v>
      </c>
      <c r="F16" s="192">
        <v>994.78708648681641</v>
      </c>
      <c r="G16" s="192">
        <v>5354.9446105957031</v>
      </c>
      <c r="H16" s="192" t="s">
        <v>39</v>
      </c>
      <c r="I16" s="192" t="s">
        <v>39</v>
      </c>
      <c r="J16" s="192" t="s">
        <v>39</v>
      </c>
      <c r="K16" s="192" t="s">
        <v>39</v>
      </c>
      <c r="L16" s="194">
        <v>7452.2238063812256</v>
      </c>
    </row>
    <row r="17" spans="1:12" s="21" customFormat="1" x14ac:dyDescent="0.25">
      <c r="A17" s="57" t="s">
        <v>65</v>
      </c>
      <c r="B17" s="192">
        <v>266.61611175537109</v>
      </c>
      <c r="C17" s="192" t="s">
        <v>39</v>
      </c>
      <c r="D17" s="192" t="s">
        <v>39</v>
      </c>
      <c r="E17" s="192" t="s">
        <v>39</v>
      </c>
      <c r="F17" s="192" t="s">
        <v>39</v>
      </c>
      <c r="G17" s="192" t="s">
        <v>39</v>
      </c>
      <c r="H17" s="192" t="s">
        <v>39</v>
      </c>
      <c r="I17" s="192" t="s">
        <v>39</v>
      </c>
      <c r="J17" s="192" t="s">
        <v>39</v>
      </c>
      <c r="K17" s="192" t="s">
        <v>39</v>
      </c>
      <c r="L17" s="194">
        <v>266.61611175537109</v>
      </c>
    </row>
    <row r="18" spans="1:12" s="21" customFormat="1" x14ac:dyDescent="0.25">
      <c r="A18" s="57" t="s">
        <v>66</v>
      </c>
      <c r="B18" s="192">
        <v>465.36012268066406</v>
      </c>
      <c r="C18" s="192" t="s">
        <v>39</v>
      </c>
      <c r="D18" s="192" t="s">
        <v>39</v>
      </c>
      <c r="E18" s="192" t="s">
        <v>39</v>
      </c>
      <c r="F18" s="192" t="s">
        <v>39</v>
      </c>
      <c r="G18" s="192" t="s">
        <v>39</v>
      </c>
      <c r="H18" s="192" t="s">
        <v>39</v>
      </c>
      <c r="I18" s="192" t="s">
        <v>39</v>
      </c>
      <c r="J18" s="192" t="s">
        <v>39</v>
      </c>
      <c r="K18" s="192" t="s">
        <v>39</v>
      </c>
      <c r="L18" s="194">
        <v>465.36012268066406</v>
      </c>
    </row>
    <row r="19" spans="1:12" s="21" customFormat="1" x14ac:dyDescent="0.25">
      <c r="A19" s="57" t="s">
        <v>67</v>
      </c>
      <c r="B19" s="192">
        <v>173.39401245117188</v>
      </c>
      <c r="C19" s="192" t="s">
        <v>39</v>
      </c>
      <c r="D19" s="192" t="s">
        <v>39</v>
      </c>
      <c r="E19" s="192" t="s">
        <v>39</v>
      </c>
      <c r="F19" s="192" t="s">
        <v>39</v>
      </c>
      <c r="G19" s="192" t="s">
        <v>39</v>
      </c>
      <c r="H19" s="192" t="s">
        <v>39</v>
      </c>
      <c r="I19" s="192" t="s">
        <v>39</v>
      </c>
      <c r="J19" s="192" t="s">
        <v>39</v>
      </c>
      <c r="K19" s="192" t="s">
        <v>39</v>
      </c>
      <c r="L19" s="194">
        <v>173.39401245117188</v>
      </c>
    </row>
    <row r="20" spans="1:12" s="21" customFormat="1" x14ac:dyDescent="0.25">
      <c r="A20" s="57" t="s">
        <v>68</v>
      </c>
      <c r="B20" s="192" t="s">
        <v>39</v>
      </c>
      <c r="C20" s="192" t="s">
        <v>39</v>
      </c>
      <c r="D20" s="192" t="s">
        <v>39</v>
      </c>
      <c r="E20" s="192">
        <v>1045.5218887329102</v>
      </c>
      <c r="F20" s="192" t="s">
        <v>39</v>
      </c>
      <c r="G20" s="192" t="s">
        <v>39</v>
      </c>
      <c r="H20" s="192" t="s">
        <v>39</v>
      </c>
      <c r="I20" s="192" t="s">
        <v>39</v>
      </c>
      <c r="J20" s="192" t="s">
        <v>39</v>
      </c>
      <c r="K20" s="192" t="s">
        <v>39</v>
      </c>
      <c r="L20" s="194">
        <v>1045.5218887329102</v>
      </c>
    </row>
    <row r="21" spans="1:12" s="21" customFormat="1" x14ac:dyDescent="0.25">
      <c r="A21" s="57" t="s">
        <v>69</v>
      </c>
      <c r="B21" s="192">
        <v>102.58638000488281</v>
      </c>
      <c r="C21" s="192">
        <v>36.995716094970703</v>
      </c>
      <c r="D21" s="192">
        <v>774.6856689453125</v>
      </c>
      <c r="E21" s="192" t="s">
        <v>39</v>
      </c>
      <c r="F21" s="192">
        <v>589.43521118164063</v>
      </c>
      <c r="G21" s="192">
        <v>1002.5555877685547</v>
      </c>
      <c r="H21" s="192" t="s">
        <v>39</v>
      </c>
      <c r="I21" s="192" t="s">
        <v>39</v>
      </c>
      <c r="J21" s="192" t="s">
        <v>39</v>
      </c>
      <c r="K21" s="192" t="s">
        <v>39</v>
      </c>
      <c r="L21" s="194">
        <v>2506.2585639953613</v>
      </c>
    </row>
    <row r="22" spans="1:12" s="21" customFormat="1" x14ac:dyDescent="0.25">
      <c r="A22" s="57" t="s">
        <v>223</v>
      </c>
      <c r="B22" s="192">
        <v>57.464004516601563</v>
      </c>
      <c r="C22" s="192" t="s">
        <v>39</v>
      </c>
      <c r="D22" s="192" t="s">
        <v>39</v>
      </c>
      <c r="E22" s="192" t="s">
        <v>39</v>
      </c>
      <c r="F22" s="192" t="s">
        <v>39</v>
      </c>
      <c r="G22" s="192" t="s">
        <v>39</v>
      </c>
      <c r="H22" s="192" t="s">
        <v>39</v>
      </c>
      <c r="I22" s="192" t="s">
        <v>39</v>
      </c>
      <c r="J22" s="192" t="s">
        <v>39</v>
      </c>
      <c r="K22" s="192" t="s">
        <v>39</v>
      </c>
      <c r="L22" s="194">
        <v>57.464004516601563</v>
      </c>
    </row>
    <row r="23" spans="1:12" s="21" customFormat="1" x14ac:dyDescent="0.25">
      <c r="A23" s="57" t="s">
        <v>70</v>
      </c>
      <c r="B23" s="192">
        <v>102.58638000488281</v>
      </c>
      <c r="C23" s="192" t="s">
        <v>39</v>
      </c>
      <c r="D23" s="192" t="s">
        <v>39</v>
      </c>
      <c r="E23" s="192" t="s">
        <v>39</v>
      </c>
      <c r="F23" s="192" t="s">
        <v>39</v>
      </c>
      <c r="G23" s="192" t="s">
        <v>39</v>
      </c>
      <c r="H23" s="192" t="s">
        <v>39</v>
      </c>
      <c r="I23" s="192" t="s">
        <v>39</v>
      </c>
      <c r="J23" s="192" t="s">
        <v>39</v>
      </c>
      <c r="K23" s="192" t="s">
        <v>39</v>
      </c>
      <c r="L23" s="194">
        <v>102.58638000488281</v>
      </c>
    </row>
    <row r="24" spans="1:12" s="21" customFormat="1" x14ac:dyDescent="0.25">
      <c r="A24" s="57" t="s">
        <v>71</v>
      </c>
      <c r="B24" s="192">
        <v>645.44408798217773</v>
      </c>
      <c r="C24" s="192">
        <v>57.927818298339844</v>
      </c>
      <c r="D24" s="192">
        <v>2751.1985015869141</v>
      </c>
      <c r="E24" s="192">
        <v>44.535591125488281</v>
      </c>
      <c r="F24" s="192">
        <v>2527.4100341796875</v>
      </c>
      <c r="G24" s="192">
        <v>5333.6904296875</v>
      </c>
      <c r="H24" s="192" t="s">
        <v>39</v>
      </c>
      <c r="I24" s="192" t="s">
        <v>39</v>
      </c>
      <c r="J24" s="192" t="s">
        <v>39</v>
      </c>
      <c r="K24" s="192" t="s">
        <v>39</v>
      </c>
      <c r="L24" s="194">
        <v>11360.206462860107</v>
      </c>
    </row>
    <row r="25" spans="1:12" s="21" customFormat="1" x14ac:dyDescent="0.25">
      <c r="A25" s="57" t="s">
        <v>224</v>
      </c>
      <c r="B25" s="192">
        <v>39.637104034423828</v>
      </c>
      <c r="C25" s="192" t="s">
        <v>39</v>
      </c>
      <c r="D25" s="192" t="s">
        <v>39</v>
      </c>
      <c r="E25" s="192" t="s">
        <v>39</v>
      </c>
      <c r="F25" s="192" t="s">
        <v>39</v>
      </c>
      <c r="G25" s="192" t="s">
        <v>39</v>
      </c>
      <c r="H25" s="192" t="s">
        <v>39</v>
      </c>
      <c r="I25" s="192" t="s">
        <v>39</v>
      </c>
      <c r="J25" s="192" t="s">
        <v>39</v>
      </c>
      <c r="K25" s="192" t="s">
        <v>39</v>
      </c>
      <c r="L25" s="194">
        <v>39.637104034423828</v>
      </c>
    </row>
    <row r="26" spans="1:12" s="21" customFormat="1" x14ac:dyDescent="0.25">
      <c r="A26" s="57" t="s">
        <v>72</v>
      </c>
      <c r="B26" s="192" t="s">
        <v>39</v>
      </c>
      <c r="C26" s="192" t="s">
        <v>39</v>
      </c>
      <c r="D26" s="192">
        <v>6706.6028938293457</v>
      </c>
      <c r="E26" s="192" t="s">
        <v>39</v>
      </c>
      <c r="F26" s="192" t="s">
        <v>39</v>
      </c>
      <c r="G26" s="192">
        <v>22422.719451904297</v>
      </c>
      <c r="H26" s="192">
        <v>531.71388244628906</v>
      </c>
      <c r="I26" s="192" t="s">
        <v>39</v>
      </c>
      <c r="J26" s="192" t="s">
        <v>39</v>
      </c>
      <c r="K26" s="192">
        <v>1325.2392578125</v>
      </c>
      <c r="L26" s="194">
        <v>30986.275485992432</v>
      </c>
    </row>
    <row r="27" spans="1:12" s="21" customFormat="1" x14ac:dyDescent="0.25">
      <c r="A27" s="57" t="s">
        <v>73</v>
      </c>
      <c r="B27" s="192">
        <v>247.51203155517578</v>
      </c>
      <c r="C27" s="192" t="s">
        <v>39</v>
      </c>
      <c r="D27" s="192">
        <v>217.66583251953125</v>
      </c>
      <c r="E27" s="192">
        <v>284.31225967407227</v>
      </c>
      <c r="F27" s="192">
        <v>6817.0768890380859</v>
      </c>
      <c r="G27" s="192">
        <v>264.38377380371094</v>
      </c>
      <c r="H27" s="192" t="s">
        <v>39</v>
      </c>
      <c r="I27" s="192" t="s">
        <v>39</v>
      </c>
      <c r="J27" s="192" t="s">
        <v>39</v>
      </c>
      <c r="K27" s="192" t="s">
        <v>39</v>
      </c>
      <c r="L27" s="194">
        <v>7830.9507865905762</v>
      </c>
    </row>
    <row r="28" spans="1:12" s="21" customFormat="1" x14ac:dyDescent="0.25">
      <c r="A28" s="57" t="s">
        <v>75</v>
      </c>
      <c r="B28" s="192" t="s">
        <v>39</v>
      </c>
      <c r="C28" s="192">
        <v>174.98363494873047</v>
      </c>
      <c r="D28" s="192">
        <v>12723.752426147461</v>
      </c>
      <c r="E28" s="192" t="s">
        <v>39</v>
      </c>
      <c r="F28" s="192">
        <v>531.72476196289063</v>
      </c>
      <c r="G28" s="192">
        <v>13272.122245788574</v>
      </c>
      <c r="H28" s="192">
        <v>1554.733642578125</v>
      </c>
      <c r="I28" s="192">
        <v>1057.2221374511719</v>
      </c>
      <c r="J28" s="192" t="s">
        <v>39</v>
      </c>
      <c r="K28" s="192">
        <v>5179.6417655944824</v>
      </c>
      <c r="L28" s="194">
        <v>34494.180614471436</v>
      </c>
    </row>
    <row r="29" spans="1:12" s="21" customFormat="1" x14ac:dyDescent="0.25">
      <c r="A29" s="57" t="s">
        <v>76</v>
      </c>
      <c r="B29" s="192">
        <v>234.94381713867188</v>
      </c>
      <c r="C29" s="192">
        <v>102.58638000488281</v>
      </c>
      <c r="D29" s="192">
        <v>2176.627685546875</v>
      </c>
      <c r="E29" s="192" t="s">
        <v>39</v>
      </c>
      <c r="F29" s="192">
        <v>379.7984619140625</v>
      </c>
      <c r="G29" s="192">
        <v>1088.3291015625</v>
      </c>
      <c r="H29" s="192" t="s">
        <v>39</v>
      </c>
      <c r="I29" s="192" t="s">
        <v>39</v>
      </c>
      <c r="J29" s="192" t="s">
        <v>39</v>
      </c>
      <c r="K29" s="192" t="s">
        <v>39</v>
      </c>
      <c r="L29" s="194">
        <v>3982.2854461669922</v>
      </c>
    </row>
    <row r="30" spans="1:12" s="21" customFormat="1" x14ac:dyDescent="0.25">
      <c r="A30" s="57" t="s">
        <v>99</v>
      </c>
      <c r="B30" s="192" t="s">
        <v>39</v>
      </c>
      <c r="C30" s="192" t="s">
        <v>39</v>
      </c>
      <c r="D30" s="192" t="s">
        <v>39</v>
      </c>
      <c r="E30" s="192">
        <v>431.33064651489258</v>
      </c>
      <c r="F30" s="192" t="s">
        <v>39</v>
      </c>
      <c r="G30" s="192" t="s">
        <v>39</v>
      </c>
      <c r="H30" s="192" t="s">
        <v>39</v>
      </c>
      <c r="I30" s="192" t="s">
        <v>39</v>
      </c>
      <c r="J30" s="192" t="s">
        <v>39</v>
      </c>
      <c r="K30" s="192" t="s">
        <v>39</v>
      </c>
      <c r="L30" s="194">
        <v>431.33064651489258</v>
      </c>
    </row>
    <row r="31" spans="1:12" s="21" customFormat="1" x14ac:dyDescent="0.25">
      <c r="A31" s="57" t="s">
        <v>225</v>
      </c>
      <c r="B31" s="192" t="s">
        <v>39</v>
      </c>
      <c r="C31" s="192" t="s">
        <v>39</v>
      </c>
      <c r="D31" s="192" t="s">
        <v>39</v>
      </c>
      <c r="E31" s="192">
        <v>52.632968902587891</v>
      </c>
      <c r="F31" s="192" t="s">
        <v>39</v>
      </c>
      <c r="G31" s="192" t="s">
        <v>39</v>
      </c>
      <c r="H31" s="192" t="s">
        <v>39</v>
      </c>
      <c r="I31" s="192" t="s">
        <v>39</v>
      </c>
      <c r="J31" s="192" t="s">
        <v>39</v>
      </c>
      <c r="K31" s="192" t="s">
        <v>39</v>
      </c>
      <c r="L31" s="194">
        <v>52.632968902587891</v>
      </c>
    </row>
    <row r="32" spans="1:12" s="21" customFormat="1" x14ac:dyDescent="0.25">
      <c r="A32" s="57" t="s">
        <v>77</v>
      </c>
      <c r="B32" s="192" t="s">
        <v>39</v>
      </c>
      <c r="C32" s="192" t="s">
        <v>39</v>
      </c>
      <c r="D32" s="192" t="s">
        <v>39</v>
      </c>
      <c r="E32" s="192">
        <v>111.20606231689453</v>
      </c>
      <c r="F32" s="192" t="s">
        <v>39</v>
      </c>
      <c r="G32" s="192" t="s">
        <v>39</v>
      </c>
      <c r="H32" s="192" t="s">
        <v>39</v>
      </c>
      <c r="I32" s="192" t="s">
        <v>39</v>
      </c>
      <c r="J32" s="192" t="s">
        <v>39</v>
      </c>
      <c r="K32" s="192" t="s">
        <v>39</v>
      </c>
      <c r="L32" s="194">
        <v>111.20606231689453</v>
      </c>
    </row>
    <row r="33" spans="1:12" s="21" customFormat="1" x14ac:dyDescent="0.25">
      <c r="A33" s="57" t="s">
        <v>204</v>
      </c>
      <c r="B33" s="192" t="s">
        <v>39</v>
      </c>
      <c r="C33" s="192" t="s">
        <v>39</v>
      </c>
      <c r="D33" s="192" t="s">
        <v>39</v>
      </c>
      <c r="E33" s="192" t="s">
        <v>39</v>
      </c>
      <c r="F33" s="192">
        <v>75.962852478027344</v>
      </c>
      <c r="G33" s="192" t="s">
        <v>39</v>
      </c>
      <c r="H33" s="192" t="s">
        <v>39</v>
      </c>
      <c r="I33" s="192" t="s">
        <v>39</v>
      </c>
      <c r="J33" s="192" t="s">
        <v>39</v>
      </c>
      <c r="K33" s="192" t="s">
        <v>39</v>
      </c>
      <c r="L33" s="194">
        <v>75.962852478027344</v>
      </c>
    </row>
    <row r="34" spans="1:12" s="21" customFormat="1" x14ac:dyDescent="0.25">
      <c r="A34" s="57" t="s">
        <v>78</v>
      </c>
      <c r="B34" s="192">
        <v>272.389892578125</v>
      </c>
      <c r="C34" s="192" t="s">
        <v>39</v>
      </c>
      <c r="D34" s="192" t="s">
        <v>39</v>
      </c>
      <c r="E34" s="192" t="s">
        <v>39</v>
      </c>
      <c r="F34" s="192" t="s">
        <v>39</v>
      </c>
      <c r="G34" s="192">
        <v>227.87742614746094</v>
      </c>
      <c r="H34" s="192" t="s">
        <v>39</v>
      </c>
      <c r="I34" s="192" t="s">
        <v>39</v>
      </c>
      <c r="J34" s="192" t="s">
        <v>39</v>
      </c>
      <c r="K34" s="192" t="s">
        <v>39</v>
      </c>
      <c r="L34" s="194">
        <v>500.26731872558594</v>
      </c>
    </row>
    <row r="35" spans="1:12" s="21" customFormat="1" x14ac:dyDescent="0.25">
      <c r="A35" s="57" t="s">
        <v>79</v>
      </c>
      <c r="B35" s="192">
        <v>738.61270904541016</v>
      </c>
      <c r="C35" s="192" t="s">
        <v>39</v>
      </c>
      <c r="D35" s="192" t="s">
        <v>39</v>
      </c>
      <c r="E35" s="192" t="s">
        <v>39</v>
      </c>
      <c r="F35" s="192" t="s">
        <v>39</v>
      </c>
      <c r="G35" s="192" t="s">
        <v>39</v>
      </c>
      <c r="H35" s="192" t="s">
        <v>39</v>
      </c>
      <c r="I35" s="192" t="s">
        <v>39</v>
      </c>
      <c r="J35" s="192" t="s">
        <v>39</v>
      </c>
      <c r="K35" s="192" t="s">
        <v>39</v>
      </c>
      <c r="L35" s="194">
        <v>738.61270904541016</v>
      </c>
    </row>
    <row r="36" spans="1:12" s="21" customFormat="1" x14ac:dyDescent="0.25"/>
    <row r="37" spans="1:12" s="21" customFormat="1" x14ac:dyDescent="0.25"/>
    <row r="38" spans="1:12" s="21" customFormat="1" x14ac:dyDescent="0.25"/>
    <row r="39" spans="1:12" s="21" customFormat="1" x14ac:dyDescent="0.25"/>
    <row r="40" spans="1:12" s="21" customFormat="1" x14ac:dyDescent="0.25"/>
    <row r="41" spans="1:12" s="21" customFormat="1" x14ac:dyDescent="0.25"/>
    <row r="42" spans="1:12" s="21" customFormat="1" x14ac:dyDescent="0.25"/>
    <row r="43" spans="1:12" s="21" customFormat="1" x14ac:dyDescent="0.25"/>
    <row r="44" spans="1:12" s="21" customFormat="1" x14ac:dyDescent="0.25"/>
    <row r="45" spans="1:12" s="21" customFormat="1" x14ac:dyDescent="0.25"/>
    <row r="46" spans="1:12" s="21" customFormat="1" x14ac:dyDescent="0.25"/>
    <row r="47" spans="1:12" s="21" customFormat="1" x14ac:dyDescent="0.25"/>
    <row r="48" spans="1:12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</sheetData>
  <mergeCells count="1">
    <mergeCell ref="B3:K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D31C-1FED-4390-8EDA-8A417F0B2898}">
  <dimension ref="A1:AH97"/>
  <sheetViews>
    <sheetView showGridLines="0" zoomScaleNormal="100" workbookViewId="0">
      <selection activeCell="M1" sqref="M1"/>
    </sheetView>
  </sheetViews>
  <sheetFormatPr defaultRowHeight="15" x14ac:dyDescent="0.25"/>
  <cols>
    <col min="1" max="1" width="52.7109375" style="22" customWidth="1"/>
    <col min="2" max="2" width="8.7109375" style="21" customWidth="1"/>
    <col min="3" max="3" width="11.140625" style="21" customWidth="1"/>
    <col min="4" max="6" width="8.7109375" style="21" customWidth="1"/>
    <col min="7" max="8" width="10.28515625" style="21" customWidth="1"/>
    <col min="9" max="11" width="8.7109375" style="21" customWidth="1"/>
    <col min="12" max="12" width="10.7109375" style="21" customWidth="1"/>
    <col min="13" max="34" width="12.7109375" style="21" customWidth="1"/>
    <col min="35" max="38" width="12.7109375" style="22" customWidth="1"/>
    <col min="39" max="16384" width="9.140625" style="22"/>
  </cols>
  <sheetData>
    <row r="1" spans="1:34" s="11" customFormat="1" ht="15" customHeight="1" x14ac:dyDescent="0.25">
      <c r="A1" s="80" t="s">
        <v>226</v>
      </c>
    </row>
    <row r="2" spans="1:34" s="13" customFormat="1" ht="15" customHeight="1" x14ac:dyDescent="0.2">
      <c r="A2" s="12"/>
    </row>
    <row r="3" spans="1:34" s="102" customFormat="1" ht="15" customHeight="1" x14ac:dyDescent="0.2">
      <c r="A3" s="104"/>
      <c r="B3" s="386" t="s">
        <v>137</v>
      </c>
      <c r="C3" s="386"/>
      <c r="D3" s="386"/>
      <c r="E3" s="386"/>
      <c r="F3" s="386"/>
      <c r="G3" s="386"/>
      <c r="H3" s="386"/>
      <c r="I3" s="386"/>
      <c r="J3" s="386"/>
      <c r="K3" s="386"/>
      <c r="L3" s="105"/>
    </row>
    <row r="4" spans="1:34" s="13" customFormat="1" ht="6" customHeight="1" x14ac:dyDescent="0.2">
      <c r="A4" s="106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7"/>
    </row>
    <row r="5" spans="1:34" s="2" customFormat="1" ht="36" customHeight="1" thickBot="1" x14ac:dyDescent="0.25">
      <c r="A5" s="53" t="s">
        <v>37</v>
      </c>
      <c r="B5" s="321" t="s">
        <v>6</v>
      </c>
      <c r="C5" s="321" t="s">
        <v>13</v>
      </c>
      <c r="D5" s="321" t="s">
        <v>14</v>
      </c>
      <c r="E5" s="321" t="s">
        <v>15</v>
      </c>
      <c r="F5" s="321" t="s">
        <v>16</v>
      </c>
      <c r="G5" s="321" t="s">
        <v>20</v>
      </c>
      <c r="H5" s="321" t="s">
        <v>21</v>
      </c>
      <c r="I5" s="321" t="s">
        <v>17</v>
      </c>
      <c r="J5" s="321" t="s">
        <v>18</v>
      </c>
      <c r="K5" s="321" t="s">
        <v>19</v>
      </c>
      <c r="L5" s="321" t="s">
        <v>150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 t="s">
        <v>36</v>
      </c>
      <c r="AH5" s="17"/>
    </row>
    <row r="6" spans="1:34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7"/>
    </row>
    <row r="7" spans="1:34" s="27" customFormat="1" ht="19.5" customHeight="1" x14ac:dyDescent="0.3">
      <c r="A7" s="319" t="s">
        <v>32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8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s="28" customFormat="1" ht="3.75" customHeight="1" x14ac:dyDescent="0.25">
      <c r="A8" s="99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1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s="21" customFormat="1" x14ac:dyDescent="0.25">
      <c r="A9" s="57" t="s">
        <v>80</v>
      </c>
      <c r="B9" s="192" t="s">
        <v>39</v>
      </c>
      <c r="C9" s="192" t="s">
        <v>39</v>
      </c>
      <c r="D9" s="192" t="s">
        <v>39</v>
      </c>
      <c r="E9" s="192">
        <v>425.77968597412109</v>
      </c>
      <c r="F9" s="192" t="s">
        <v>39</v>
      </c>
      <c r="G9" s="192" t="s">
        <v>39</v>
      </c>
      <c r="H9" s="192" t="s">
        <v>39</v>
      </c>
      <c r="I9" s="192" t="s">
        <v>39</v>
      </c>
      <c r="J9" s="192" t="s">
        <v>39</v>
      </c>
      <c r="K9" s="192" t="s">
        <v>39</v>
      </c>
      <c r="L9" s="194">
        <v>425.77968597412109</v>
      </c>
    </row>
    <row r="10" spans="1:34" s="21" customFormat="1" x14ac:dyDescent="0.25">
      <c r="A10" s="57" t="s">
        <v>81</v>
      </c>
      <c r="B10" s="192">
        <v>184.54801940917969</v>
      </c>
      <c r="C10" s="192" t="s">
        <v>39</v>
      </c>
      <c r="D10" s="192" t="s">
        <v>39</v>
      </c>
      <c r="E10" s="192">
        <v>684.37477111816406</v>
      </c>
      <c r="F10" s="192" t="s">
        <v>39</v>
      </c>
      <c r="G10" s="192" t="s">
        <v>39</v>
      </c>
      <c r="H10" s="192" t="s">
        <v>39</v>
      </c>
      <c r="I10" s="192" t="s">
        <v>39</v>
      </c>
      <c r="J10" s="192" t="s">
        <v>39</v>
      </c>
      <c r="K10" s="192" t="s">
        <v>39</v>
      </c>
      <c r="L10" s="194">
        <v>868.92279052734375</v>
      </c>
    </row>
    <row r="11" spans="1:34" s="21" customFormat="1" x14ac:dyDescent="0.25">
      <c r="A11" s="57" t="s">
        <v>82</v>
      </c>
      <c r="B11" s="192">
        <v>184.54801940917969</v>
      </c>
      <c r="C11" s="192" t="s">
        <v>39</v>
      </c>
      <c r="D11" s="192" t="s">
        <v>39</v>
      </c>
      <c r="E11" s="192" t="s">
        <v>39</v>
      </c>
      <c r="F11" s="192" t="s">
        <v>39</v>
      </c>
      <c r="G11" s="192" t="s">
        <v>39</v>
      </c>
      <c r="H11" s="192" t="s">
        <v>39</v>
      </c>
      <c r="I11" s="192" t="s">
        <v>39</v>
      </c>
      <c r="J11" s="192" t="s">
        <v>39</v>
      </c>
      <c r="K11" s="192" t="s">
        <v>39</v>
      </c>
      <c r="L11" s="194">
        <v>184.54801940917969</v>
      </c>
    </row>
    <row r="12" spans="1:34" s="21" customFormat="1" x14ac:dyDescent="0.25">
      <c r="A12" s="57" t="s">
        <v>84</v>
      </c>
      <c r="B12" s="192">
        <v>52.85382080078125</v>
      </c>
      <c r="C12" s="192">
        <v>52.85382080078125</v>
      </c>
      <c r="D12" s="192" t="s">
        <v>39</v>
      </c>
      <c r="E12" s="192" t="s">
        <v>39</v>
      </c>
      <c r="F12" s="192">
        <v>773.85096740722656</v>
      </c>
      <c r="G12" s="192" t="s">
        <v>39</v>
      </c>
      <c r="H12" s="192" t="s">
        <v>39</v>
      </c>
      <c r="I12" s="192" t="s">
        <v>39</v>
      </c>
      <c r="J12" s="192" t="s">
        <v>39</v>
      </c>
      <c r="K12" s="192" t="s">
        <v>39</v>
      </c>
      <c r="L12" s="194">
        <v>879.55860900878906</v>
      </c>
    </row>
    <row r="13" spans="1:34" s="24" customFormat="1" ht="3.75" customHeight="1" x14ac:dyDescent="0.25">
      <c r="A13" s="92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</row>
    <row r="14" spans="1:34" s="24" customFormat="1" ht="15" customHeight="1" x14ac:dyDescent="0.25">
      <c r="A14" s="94" t="s">
        <v>85</v>
      </c>
      <c r="B14" s="198">
        <v>4080.139274597168</v>
      </c>
      <c r="C14" s="198">
        <v>721.24924278259277</v>
      </c>
      <c r="D14" s="198">
        <v>36510.930309295654</v>
      </c>
      <c r="E14" s="198">
        <v>3079.6938743591309</v>
      </c>
      <c r="F14" s="198">
        <v>19181.119857788086</v>
      </c>
      <c r="G14" s="198">
        <v>58727.56298828125</v>
      </c>
      <c r="H14" s="198">
        <v>2481.4154739379883</v>
      </c>
      <c r="I14" s="198">
        <v>2425.3901062011719</v>
      </c>
      <c r="J14" s="198">
        <v>621.89813232421875</v>
      </c>
      <c r="K14" s="198">
        <v>8410.2579765319824</v>
      </c>
      <c r="L14" s="198">
        <v>136239.65723609924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4" s="21" customFormat="1" x14ac:dyDescent="0.25"/>
    <row r="16" spans="1:34" s="21" customFormat="1" x14ac:dyDescent="0.25"/>
    <row r="17" s="21" customFormat="1" x14ac:dyDescent="0.25"/>
    <row r="18" s="21" customFormat="1" x14ac:dyDescent="0.25"/>
    <row r="19" s="21" customFormat="1" x14ac:dyDescent="0.25"/>
    <row r="20" s="21" customFormat="1" x14ac:dyDescent="0.25"/>
    <row r="21" s="21" customFormat="1" x14ac:dyDescent="0.25"/>
    <row r="22" s="21" customFormat="1" x14ac:dyDescent="0.25"/>
    <row r="23" s="21" customFormat="1" x14ac:dyDescent="0.25"/>
    <row r="24" s="21" customFormat="1" x14ac:dyDescent="0.25"/>
    <row r="25" s="21" customFormat="1" x14ac:dyDescent="0.25"/>
    <row r="26" s="21" customFormat="1" x14ac:dyDescent="0.25"/>
    <row r="27" s="21" customFormat="1" x14ac:dyDescent="0.25"/>
    <row r="28" s="21" customFormat="1" x14ac:dyDescent="0.25"/>
    <row r="29" s="21" customFormat="1" x14ac:dyDescent="0.25"/>
    <row r="30" s="21" customFormat="1" x14ac:dyDescent="0.25"/>
    <row r="31" s="21" customFormat="1" x14ac:dyDescent="0.25"/>
    <row r="32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</sheetData>
  <mergeCells count="1">
    <mergeCell ref="B3:K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8642-75A1-4549-A271-0E4A098568BD}">
  <sheetPr codeName="Sheet77"/>
  <dimension ref="A1:BA35"/>
  <sheetViews>
    <sheetView showGridLines="0" zoomScaleNormal="100" workbookViewId="0">
      <selection activeCell="A3" sqref="A3:G34"/>
    </sheetView>
  </sheetViews>
  <sheetFormatPr defaultColWidth="9.140625" defaultRowHeight="15" x14ac:dyDescent="0.25"/>
  <cols>
    <col min="1" max="1" width="36.5703125" style="337" customWidth="1"/>
    <col min="2" max="2" width="9.5703125" style="337" customWidth="1"/>
    <col min="3" max="3" width="14.28515625" style="337" customWidth="1"/>
    <col min="4" max="4" width="10.140625" style="337" customWidth="1"/>
    <col min="5" max="5" width="7.42578125" style="337" customWidth="1"/>
    <col min="6" max="6" width="13.85546875" style="337" customWidth="1"/>
    <col min="7" max="7" width="11.28515625" style="337" bestFit="1" customWidth="1"/>
    <col min="8" max="8" width="13.28515625" style="337" customWidth="1"/>
    <col min="9" max="57" width="12.7109375" style="337" customWidth="1"/>
    <col min="58" max="16384" width="9.140625" style="337"/>
  </cols>
  <sheetData>
    <row r="1" spans="1:53" s="326" customFormat="1" ht="15" customHeight="1" x14ac:dyDescent="0.25">
      <c r="A1" s="80" t="s">
        <v>226</v>
      </c>
    </row>
    <row r="2" spans="1:53" s="328" customFormat="1" ht="15" customHeight="1" x14ac:dyDescent="0.2">
      <c r="A2" s="327"/>
    </row>
    <row r="3" spans="1:53" s="328" customFormat="1" ht="15" customHeight="1" x14ac:dyDescent="0.2">
      <c r="A3" s="329"/>
      <c r="B3" s="385" t="s">
        <v>252</v>
      </c>
      <c r="C3" s="385"/>
      <c r="D3" s="385"/>
      <c r="E3" s="385"/>
      <c r="F3" s="385"/>
      <c r="G3" s="330"/>
    </row>
    <row r="4" spans="1:53" s="328" customFormat="1" ht="6" customHeight="1" x14ac:dyDescent="0.2">
      <c r="A4" s="329"/>
      <c r="G4" s="330"/>
    </row>
    <row r="5" spans="1:53" s="2" customFormat="1" ht="36" customHeight="1" thickBot="1" x14ac:dyDescent="0.25">
      <c r="A5" s="95" t="s">
        <v>37</v>
      </c>
      <c r="B5" s="96" t="s">
        <v>6</v>
      </c>
      <c r="C5" s="96" t="s">
        <v>13</v>
      </c>
      <c r="D5" s="96" t="s">
        <v>15</v>
      </c>
      <c r="E5" s="96" t="s">
        <v>16</v>
      </c>
      <c r="F5" s="96" t="s">
        <v>138</v>
      </c>
      <c r="G5" s="96" t="s">
        <v>38</v>
      </c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 t="s">
        <v>251</v>
      </c>
      <c r="BA5" s="331"/>
    </row>
    <row r="6" spans="1:53" s="293" customFormat="1" ht="6" customHeight="1" thickTop="1" x14ac:dyDescent="0.2"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331"/>
    </row>
    <row r="7" spans="1:53" s="333" customFormat="1" ht="19.5" customHeight="1" x14ac:dyDescent="0.3">
      <c r="A7" s="295" t="s">
        <v>33</v>
      </c>
      <c r="B7" s="332"/>
      <c r="C7" s="332"/>
      <c r="D7" s="332"/>
      <c r="E7" s="332"/>
      <c r="F7" s="332"/>
      <c r="G7" s="332"/>
    </row>
    <row r="8" spans="1:53" s="336" customFormat="1" ht="3.75" customHeight="1" x14ac:dyDescent="0.25">
      <c r="A8" s="334"/>
      <c r="B8" s="335"/>
      <c r="C8" s="335"/>
      <c r="D8" s="335"/>
      <c r="E8" s="335"/>
      <c r="F8" s="335"/>
      <c r="G8" s="335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</row>
    <row r="9" spans="1:53" x14ac:dyDescent="0.25">
      <c r="A9" s="277" t="s">
        <v>86</v>
      </c>
      <c r="B9" s="199">
        <v>184.54801940917969</v>
      </c>
      <c r="C9" s="199">
        <v>102.58638000488281</v>
      </c>
      <c r="D9" s="199" t="s">
        <v>39</v>
      </c>
      <c r="E9" s="199">
        <v>379.7984619140625</v>
      </c>
      <c r="F9" s="199" t="s">
        <v>39</v>
      </c>
      <c r="G9" s="200">
        <v>666.932861328125</v>
      </c>
    </row>
    <row r="10" spans="1:53" x14ac:dyDescent="0.25">
      <c r="A10" s="277" t="s">
        <v>87</v>
      </c>
      <c r="B10" s="199" t="s">
        <v>39</v>
      </c>
      <c r="C10" s="199">
        <v>52.85382080078125</v>
      </c>
      <c r="D10" s="199" t="s">
        <v>39</v>
      </c>
      <c r="E10" s="199">
        <v>151.92689514160156</v>
      </c>
      <c r="F10" s="199" t="s">
        <v>39</v>
      </c>
      <c r="G10" s="200">
        <v>204.78071594238281</v>
      </c>
    </row>
    <row r="11" spans="1:53" s="338" customFormat="1" ht="3.75" customHeight="1" x14ac:dyDescent="0.25">
      <c r="A11" s="298"/>
      <c r="B11" s="315"/>
      <c r="C11" s="315"/>
      <c r="D11" s="315"/>
      <c r="E11" s="315"/>
      <c r="F11" s="315"/>
      <c r="G11" s="316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  <c r="BA11" s="337"/>
    </row>
    <row r="12" spans="1:53" s="338" customFormat="1" ht="15" customHeight="1" x14ac:dyDescent="0.25">
      <c r="A12" s="303" t="s">
        <v>88</v>
      </c>
      <c r="B12" s="203">
        <v>184.54801940917969</v>
      </c>
      <c r="C12" s="203">
        <v>155.44020080566406</v>
      </c>
      <c r="D12" s="203" t="s">
        <v>39</v>
      </c>
      <c r="E12" s="203">
        <v>531.72535705566406</v>
      </c>
      <c r="F12" s="203" t="s">
        <v>39</v>
      </c>
      <c r="G12" s="203">
        <v>871.71357727050781</v>
      </c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</row>
    <row r="13" spans="1:53" s="338" customFormat="1" ht="6" customHeight="1" x14ac:dyDescent="0.25">
      <c r="A13" s="298"/>
      <c r="B13" s="25"/>
      <c r="C13" s="25"/>
      <c r="D13" s="25"/>
      <c r="E13" s="25"/>
      <c r="F13" s="25"/>
      <c r="G13" s="25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  <c r="BA13" s="337"/>
    </row>
    <row r="14" spans="1:53" s="333" customFormat="1" ht="19.5" customHeight="1" x14ac:dyDescent="0.3">
      <c r="A14" s="295" t="s">
        <v>34</v>
      </c>
      <c r="B14" s="340"/>
      <c r="C14" s="340"/>
      <c r="D14" s="340"/>
      <c r="E14" s="340"/>
      <c r="F14" s="340"/>
      <c r="G14" s="340"/>
    </row>
    <row r="15" spans="1:53" s="336" customFormat="1" ht="3.75" customHeight="1" x14ac:dyDescent="0.25">
      <c r="A15" s="334"/>
      <c r="B15" s="341"/>
      <c r="C15" s="341"/>
      <c r="D15" s="341"/>
      <c r="E15" s="341"/>
      <c r="F15" s="341"/>
      <c r="G15" s="341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</row>
    <row r="16" spans="1:53" x14ac:dyDescent="0.25">
      <c r="A16" s="277" t="s">
        <v>55</v>
      </c>
      <c r="B16" s="199">
        <v>465.52234649658203</v>
      </c>
      <c r="C16" s="199" t="s">
        <v>39</v>
      </c>
      <c r="D16" s="199" t="s">
        <v>39</v>
      </c>
      <c r="E16" s="199" t="s">
        <v>39</v>
      </c>
      <c r="F16" s="199" t="s">
        <v>39</v>
      </c>
      <c r="G16" s="200">
        <v>465.52234649658203</v>
      </c>
    </row>
    <row r="17" spans="1:53" x14ac:dyDescent="0.25">
      <c r="A17" s="277" t="s">
        <v>200</v>
      </c>
      <c r="B17" s="199">
        <v>274.38841247558594</v>
      </c>
      <c r="C17" s="199" t="s">
        <v>39</v>
      </c>
      <c r="D17" s="199" t="s">
        <v>39</v>
      </c>
      <c r="E17" s="199" t="s">
        <v>39</v>
      </c>
      <c r="F17" s="199" t="s">
        <v>39</v>
      </c>
      <c r="G17" s="200">
        <v>274.38841247558594</v>
      </c>
    </row>
    <row r="18" spans="1:53" x14ac:dyDescent="0.25">
      <c r="A18" s="277" t="s">
        <v>56</v>
      </c>
      <c r="B18" s="199">
        <v>115.81985473632813</v>
      </c>
      <c r="C18" s="199" t="s">
        <v>39</v>
      </c>
      <c r="D18" s="199" t="s">
        <v>39</v>
      </c>
      <c r="E18" s="199" t="s">
        <v>39</v>
      </c>
      <c r="F18" s="199" t="s">
        <v>39</v>
      </c>
      <c r="G18" s="200">
        <v>115.81985473632813</v>
      </c>
    </row>
    <row r="19" spans="1:53" x14ac:dyDescent="0.25">
      <c r="A19" s="277" t="s">
        <v>57</v>
      </c>
      <c r="B19" s="199">
        <v>513.16216278076172</v>
      </c>
      <c r="C19" s="199" t="s">
        <v>39</v>
      </c>
      <c r="D19" s="199" t="s">
        <v>39</v>
      </c>
      <c r="E19" s="199" t="s">
        <v>39</v>
      </c>
      <c r="F19" s="199" t="s">
        <v>39</v>
      </c>
      <c r="G19" s="200">
        <v>513.16216278076172</v>
      </c>
    </row>
    <row r="20" spans="1:53" x14ac:dyDescent="0.25">
      <c r="A20" s="277" t="s">
        <v>58</v>
      </c>
      <c r="B20" s="199">
        <v>641.76983642578125</v>
      </c>
      <c r="C20" s="199">
        <v>353.78004455566406</v>
      </c>
      <c r="D20" s="199" t="s">
        <v>39</v>
      </c>
      <c r="E20" s="199">
        <v>1306.2071990966797</v>
      </c>
      <c r="F20" s="199" t="s">
        <v>39</v>
      </c>
      <c r="G20" s="200">
        <v>2301.757080078125</v>
      </c>
    </row>
    <row r="21" spans="1:53" x14ac:dyDescent="0.25">
      <c r="A21" s="277" t="s">
        <v>201</v>
      </c>
      <c r="B21" s="199" t="s">
        <v>39</v>
      </c>
      <c r="C21" s="199">
        <v>52.85382080078125</v>
      </c>
      <c r="D21" s="199" t="s">
        <v>39</v>
      </c>
      <c r="E21" s="199">
        <v>151.92689514160156</v>
      </c>
      <c r="F21" s="199" t="s">
        <v>39</v>
      </c>
      <c r="G21" s="200">
        <v>204.78071594238281</v>
      </c>
    </row>
    <row r="22" spans="1:53" s="338" customFormat="1" ht="3.75" customHeight="1" x14ac:dyDescent="0.25">
      <c r="A22" s="298"/>
      <c r="B22" s="315"/>
      <c r="C22" s="315"/>
      <c r="D22" s="315"/>
      <c r="E22" s="315"/>
      <c r="F22" s="315"/>
      <c r="G22" s="316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</row>
    <row r="23" spans="1:53" s="338" customFormat="1" ht="15" customHeight="1" x14ac:dyDescent="0.25">
      <c r="A23" s="303" t="s">
        <v>59</v>
      </c>
      <c r="B23" s="203">
        <v>2010.6626129150391</v>
      </c>
      <c r="C23" s="203">
        <v>406.63386535644531</v>
      </c>
      <c r="D23" s="203" t="s">
        <v>39</v>
      </c>
      <c r="E23" s="203">
        <v>1458.1340942382813</v>
      </c>
      <c r="F23" s="203" t="s">
        <v>39</v>
      </c>
      <c r="G23" s="203">
        <v>3875.4305725097656</v>
      </c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</row>
    <row r="24" spans="1:53" s="338" customFormat="1" ht="6" customHeight="1" x14ac:dyDescent="0.25">
      <c r="A24" s="298"/>
      <c r="B24" s="25"/>
      <c r="C24" s="25"/>
      <c r="D24" s="25"/>
      <c r="E24" s="25"/>
      <c r="F24" s="25"/>
      <c r="G24" s="25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</row>
    <row r="25" spans="1:53" s="333" customFormat="1" ht="19.5" customHeight="1" x14ac:dyDescent="0.3">
      <c r="A25" s="295" t="s">
        <v>35</v>
      </c>
      <c r="B25" s="340"/>
      <c r="C25" s="340"/>
      <c r="D25" s="340"/>
      <c r="E25" s="340"/>
      <c r="F25" s="340"/>
      <c r="G25" s="340"/>
    </row>
    <row r="26" spans="1:53" s="336" customFormat="1" ht="3.75" customHeight="1" x14ac:dyDescent="0.25">
      <c r="A26" s="334"/>
      <c r="B26" s="341"/>
      <c r="C26" s="341"/>
      <c r="D26" s="341"/>
      <c r="E26" s="341"/>
      <c r="F26" s="341"/>
      <c r="G26" s="341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</row>
    <row r="27" spans="1:53" x14ac:dyDescent="0.25">
      <c r="A27" s="277" t="s">
        <v>89</v>
      </c>
      <c r="B27" s="199">
        <v>1736.6339664459229</v>
      </c>
      <c r="C27" s="199">
        <v>514.74852180480957</v>
      </c>
      <c r="D27" s="199" t="s">
        <v>39</v>
      </c>
      <c r="E27" s="199" t="s">
        <v>39</v>
      </c>
      <c r="F27" s="199">
        <v>1149.2935180664063</v>
      </c>
      <c r="G27" s="200">
        <v>3400.6760063171387</v>
      </c>
    </row>
    <row r="28" spans="1:53" x14ac:dyDescent="0.25">
      <c r="A28" s="277" t="s">
        <v>227</v>
      </c>
      <c r="B28" s="199" t="s">
        <v>39</v>
      </c>
      <c r="C28" s="199">
        <v>184.65498161315918</v>
      </c>
      <c r="D28" s="199" t="s">
        <v>39</v>
      </c>
      <c r="E28" s="199" t="s">
        <v>39</v>
      </c>
      <c r="F28" s="199" t="s">
        <v>39</v>
      </c>
      <c r="G28" s="200">
        <v>184.65498161315918</v>
      </c>
    </row>
    <row r="29" spans="1:53" x14ac:dyDescent="0.25">
      <c r="A29" s="277" t="s">
        <v>49</v>
      </c>
      <c r="B29" s="199">
        <v>58.136592864990234</v>
      </c>
      <c r="C29" s="199" t="s">
        <v>39</v>
      </c>
      <c r="D29" s="199" t="s">
        <v>39</v>
      </c>
      <c r="E29" s="199" t="s">
        <v>39</v>
      </c>
      <c r="F29" s="199" t="s">
        <v>39</v>
      </c>
      <c r="G29" s="200">
        <v>58.136592864990234</v>
      </c>
    </row>
    <row r="30" spans="1:53" x14ac:dyDescent="0.25">
      <c r="A30" s="277" t="s">
        <v>50</v>
      </c>
      <c r="B30" s="199">
        <v>255.85512542724609</v>
      </c>
      <c r="C30" s="199">
        <v>117.18697738647461</v>
      </c>
      <c r="D30" s="199" t="s">
        <v>39</v>
      </c>
      <c r="E30" s="199" t="s">
        <v>39</v>
      </c>
      <c r="F30" s="199" t="s">
        <v>39</v>
      </c>
      <c r="G30" s="200">
        <v>373.0421028137207</v>
      </c>
    </row>
    <row r="31" spans="1:53" x14ac:dyDescent="0.25">
      <c r="A31" s="277" t="s">
        <v>90</v>
      </c>
      <c r="B31" s="199" t="s">
        <v>39</v>
      </c>
      <c r="C31" s="199" t="s">
        <v>39</v>
      </c>
      <c r="D31" s="199" t="s">
        <v>39</v>
      </c>
      <c r="E31" s="199" t="s">
        <v>39</v>
      </c>
      <c r="F31" s="199">
        <v>276.19198608398438</v>
      </c>
      <c r="G31" s="200">
        <v>276.19198608398438</v>
      </c>
    </row>
    <row r="32" spans="1:53" x14ac:dyDescent="0.25">
      <c r="A32" s="277" t="s">
        <v>155</v>
      </c>
      <c r="B32" s="199">
        <v>1106.1337356567383</v>
      </c>
      <c r="C32" s="199">
        <v>52.85382080078125</v>
      </c>
      <c r="D32" s="199">
        <v>629.88394165039063</v>
      </c>
      <c r="E32" s="199" t="s">
        <v>39</v>
      </c>
      <c r="F32" s="199" t="s">
        <v>39</v>
      </c>
      <c r="G32" s="200">
        <v>1788.8714981079102</v>
      </c>
    </row>
    <row r="33" spans="1:53" s="338" customFormat="1" ht="3.75" customHeight="1" x14ac:dyDescent="0.25">
      <c r="A33" s="298"/>
      <c r="B33" s="315"/>
      <c r="C33" s="315"/>
      <c r="D33" s="315"/>
      <c r="E33" s="315"/>
      <c r="F33" s="315"/>
      <c r="G33" s="316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  <c r="BA33" s="337"/>
    </row>
    <row r="34" spans="1:53" s="338" customFormat="1" ht="15" customHeight="1" x14ac:dyDescent="0.25">
      <c r="A34" s="303" t="s">
        <v>91</v>
      </c>
      <c r="B34" s="203">
        <v>3156.7594203948975</v>
      </c>
      <c r="C34" s="203">
        <v>869.44430160522461</v>
      </c>
      <c r="D34" s="203">
        <v>629.88394165039063</v>
      </c>
      <c r="E34" s="203" t="s">
        <v>39</v>
      </c>
      <c r="F34" s="203">
        <v>1425.4855041503906</v>
      </c>
      <c r="G34" s="203">
        <v>6081.5731678009033</v>
      </c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  <c r="BA34" s="337"/>
    </row>
    <row r="35" spans="1:53" s="338" customFormat="1" ht="6" customHeight="1" x14ac:dyDescent="0.25">
      <c r="A35" s="298"/>
      <c r="B35" s="339"/>
      <c r="C35" s="339"/>
      <c r="D35" s="339"/>
      <c r="E35" s="339"/>
      <c r="F35" s="339"/>
      <c r="G35" s="339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  <c r="BA35" s="337"/>
    </row>
  </sheetData>
  <mergeCells count="1">
    <mergeCell ref="B3:F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36"/>
  <sheetViews>
    <sheetView showGridLines="0" zoomScaleNormal="100" workbookViewId="0">
      <selection activeCell="I1" sqref="I1"/>
    </sheetView>
  </sheetViews>
  <sheetFormatPr defaultRowHeight="15" x14ac:dyDescent="0.25"/>
  <cols>
    <col min="1" max="1" width="42.7109375" style="22" customWidth="1"/>
    <col min="2" max="2" width="9.7109375" style="111" customWidth="1"/>
    <col min="3" max="3" width="11.140625" style="111" customWidth="1"/>
    <col min="4" max="4" width="9.7109375" style="111" customWidth="1"/>
    <col min="5" max="5" width="10.7109375" style="111" customWidth="1"/>
    <col min="6" max="7" width="12.7109375" style="21" customWidth="1"/>
    <col min="8" max="8" width="1.28515625" style="21" customWidth="1"/>
    <col min="9" max="28" width="12.7109375" style="21" customWidth="1"/>
    <col min="29" max="32" width="12.7109375" style="22" customWidth="1"/>
    <col min="33" max="16384" width="9.140625" style="22"/>
  </cols>
  <sheetData>
    <row r="1" spans="1:28" s="11" customFormat="1" ht="15" customHeight="1" x14ac:dyDescent="0.25">
      <c r="A1" s="80" t="s">
        <v>228</v>
      </c>
      <c r="B1" s="108"/>
      <c r="C1" s="108"/>
      <c r="D1" s="108"/>
      <c r="E1" s="108"/>
    </row>
    <row r="2" spans="1:28" s="13" customFormat="1" ht="15" customHeight="1" x14ac:dyDescent="0.2">
      <c r="A2" s="12"/>
      <c r="B2" s="109"/>
      <c r="C2" s="109"/>
      <c r="D2" s="109"/>
      <c r="E2" s="109"/>
    </row>
    <row r="3" spans="1:28" s="13" customFormat="1" ht="15" customHeight="1" x14ac:dyDescent="0.2">
      <c r="A3" s="104"/>
      <c r="B3" s="386" t="s">
        <v>137</v>
      </c>
      <c r="C3" s="386"/>
      <c r="D3" s="386"/>
      <c r="E3" s="112"/>
    </row>
    <row r="4" spans="1:28" s="13" customFormat="1" ht="6" customHeight="1" x14ac:dyDescent="0.2">
      <c r="A4" s="106"/>
      <c r="B4" s="113"/>
      <c r="C4" s="113"/>
      <c r="D4" s="113"/>
      <c r="E4" s="114"/>
    </row>
    <row r="5" spans="1:28" s="2" customFormat="1" ht="36" customHeight="1" thickBot="1" x14ac:dyDescent="0.25">
      <c r="A5" s="53" t="s">
        <v>37</v>
      </c>
      <c r="B5" s="54" t="s">
        <v>6</v>
      </c>
      <c r="C5" s="54" t="s">
        <v>13</v>
      </c>
      <c r="D5" s="54" t="s">
        <v>16</v>
      </c>
      <c r="E5" s="115" t="s">
        <v>147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 t="s">
        <v>36</v>
      </c>
      <c r="AB5" s="17"/>
    </row>
    <row r="6" spans="1:28" s="18" customFormat="1" ht="3.75" customHeight="1" thickTop="1" x14ac:dyDescent="0.2">
      <c r="A6" s="87"/>
      <c r="B6" s="88"/>
      <c r="C6" s="88"/>
      <c r="D6" s="88"/>
      <c r="E6" s="11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7"/>
    </row>
    <row r="7" spans="1:28" s="20" customFormat="1" ht="19.5" customHeight="1" x14ac:dyDescent="0.3">
      <c r="A7" s="319" t="s">
        <v>31</v>
      </c>
      <c r="B7" s="90"/>
      <c r="C7" s="90"/>
      <c r="D7" s="90"/>
      <c r="E7" s="91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7"/>
    </row>
    <row r="8" spans="1:28" s="18" customFormat="1" ht="3.75" customHeight="1" x14ac:dyDescent="0.2">
      <c r="A8" s="87"/>
      <c r="B8" s="88"/>
      <c r="C8" s="88"/>
      <c r="D8" s="88"/>
      <c r="E8" s="8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57" t="s">
        <v>40</v>
      </c>
      <c r="B9" s="192" t="s">
        <v>39</v>
      </c>
      <c r="C9" s="192">
        <v>9.9676511287689209</v>
      </c>
      <c r="D9" s="192">
        <v>36.802536010742188</v>
      </c>
      <c r="E9" s="194">
        <v>46.770187139511108</v>
      </c>
    </row>
    <row r="10" spans="1:28" x14ac:dyDescent="0.25">
      <c r="A10" s="57" t="s">
        <v>215</v>
      </c>
      <c r="B10" s="192">
        <v>39.611860275268555</v>
      </c>
      <c r="C10" s="192" t="s">
        <v>39</v>
      </c>
      <c r="D10" s="192" t="s">
        <v>39</v>
      </c>
      <c r="E10" s="194">
        <v>39.611860275268555</v>
      </c>
    </row>
    <row r="11" spans="1:28" x14ac:dyDescent="0.25">
      <c r="A11" s="57" t="s">
        <v>216</v>
      </c>
      <c r="B11" s="192">
        <v>52.998954772949219</v>
      </c>
      <c r="C11" s="192" t="s">
        <v>39</v>
      </c>
      <c r="D11" s="192" t="s">
        <v>39</v>
      </c>
      <c r="E11" s="194">
        <v>52.998954772949219</v>
      </c>
    </row>
    <row r="12" spans="1:28" x14ac:dyDescent="0.25">
      <c r="A12" s="57" t="s">
        <v>41</v>
      </c>
      <c r="B12" s="192">
        <v>104.16980075836182</v>
      </c>
      <c r="C12" s="192" t="s">
        <v>39</v>
      </c>
      <c r="D12" s="192" t="s">
        <v>39</v>
      </c>
      <c r="E12" s="194">
        <v>104.16980075836182</v>
      </c>
    </row>
    <row r="13" spans="1:28" x14ac:dyDescent="0.25">
      <c r="A13" s="57" t="s">
        <v>217</v>
      </c>
      <c r="B13" s="192" t="s">
        <v>39</v>
      </c>
      <c r="C13" s="192">
        <v>13.179720878601074</v>
      </c>
      <c r="D13" s="192">
        <v>128.8076171875</v>
      </c>
      <c r="E13" s="194">
        <v>141.98733806610107</v>
      </c>
    </row>
    <row r="14" spans="1:28" x14ac:dyDescent="0.25">
      <c r="A14" s="57" t="s">
        <v>42</v>
      </c>
      <c r="B14" s="192">
        <v>92.274009704589844</v>
      </c>
      <c r="C14" s="192" t="s">
        <v>39</v>
      </c>
      <c r="D14" s="192" t="s">
        <v>39</v>
      </c>
      <c r="E14" s="194">
        <v>92.274009704589844</v>
      </c>
    </row>
    <row r="15" spans="1:28" x14ac:dyDescent="0.25">
      <c r="A15" s="57" t="s">
        <v>43</v>
      </c>
      <c r="B15" s="192">
        <v>13.079333305358887</v>
      </c>
      <c r="C15" s="192" t="s">
        <v>39</v>
      </c>
      <c r="D15" s="192" t="s">
        <v>39</v>
      </c>
      <c r="E15" s="194">
        <v>13.079333305358887</v>
      </c>
    </row>
    <row r="16" spans="1:28" x14ac:dyDescent="0.25">
      <c r="A16" s="57" t="s">
        <v>44</v>
      </c>
      <c r="B16" s="192">
        <v>12.690464019775391</v>
      </c>
      <c r="C16" s="192" t="s">
        <v>39</v>
      </c>
      <c r="D16" s="192" t="s">
        <v>39</v>
      </c>
      <c r="E16" s="194">
        <v>12.690464019775391</v>
      </c>
    </row>
    <row r="17" spans="1:28" x14ac:dyDescent="0.25">
      <c r="A17" s="57" t="s">
        <v>218</v>
      </c>
      <c r="B17" s="192">
        <v>28.789464950561523</v>
      </c>
      <c r="C17" s="192" t="s">
        <v>39</v>
      </c>
      <c r="D17" s="192" t="s">
        <v>39</v>
      </c>
      <c r="E17" s="194">
        <v>28.789464950561523</v>
      </c>
    </row>
    <row r="18" spans="1:28" x14ac:dyDescent="0.25">
      <c r="A18" s="57" t="s">
        <v>45</v>
      </c>
      <c r="B18" s="192">
        <v>25.010560989379883</v>
      </c>
      <c r="C18" s="192" t="s">
        <v>39</v>
      </c>
      <c r="D18" s="192" t="s">
        <v>39</v>
      </c>
      <c r="E18" s="194">
        <v>25.010560989379883</v>
      </c>
    </row>
    <row r="19" spans="1:28" x14ac:dyDescent="0.25">
      <c r="A19" s="57" t="s">
        <v>46</v>
      </c>
      <c r="B19" s="192">
        <v>27.948375701904297</v>
      </c>
      <c r="C19" s="192" t="s">
        <v>39</v>
      </c>
      <c r="D19" s="192" t="s">
        <v>39</v>
      </c>
      <c r="E19" s="194">
        <v>27.948375701904297</v>
      </c>
    </row>
    <row r="20" spans="1:28" x14ac:dyDescent="0.25">
      <c r="A20" s="57" t="s">
        <v>47</v>
      </c>
      <c r="B20" s="192">
        <v>39.40904426574707</v>
      </c>
      <c r="C20" s="192" t="s">
        <v>39</v>
      </c>
      <c r="D20" s="192" t="s">
        <v>39</v>
      </c>
      <c r="E20" s="194">
        <v>39.40904426574707</v>
      </c>
    </row>
    <row r="21" spans="1:28" x14ac:dyDescent="0.25">
      <c r="A21" s="57" t="s">
        <v>202</v>
      </c>
      <c r="B21" s="192">
        <v>98.523798942565918</v>
      </c>
      <c r="C21" s="192" t="s">
        <v>39</v>
      </c>
      <c r="D21" s="192" t="s">
        <v>39</v>
      </c>
      <c r="E21" s="194">
        <v>98.523798942565918</v>
      </c>
    </row>
    <row r="22" spans="1:28" x14ac:dyDescent="0.25">
      <c r="A22" s="57" t="s">
        <v>48</v>
      </c>
      <c r="B22" s="192">
        <v>3.0774900913238525</v>
      </c>
      <c r="C22" s="192" t="s">
        <v>39</v>
      </c>
      <c r="D22" s="192" t="s">
        <v>39</v>
      </c>
      <c r="E22" s="194">
        <v>3.0774900913238525</v>
      </c>
    </row>
    <row r="23" spans="1:28" x14ac:dyDescent="0.25">
      <c r="A23" s="57" t="s">
        <v>49</v>
      </c>
      <c r="B23" s="192">
        <v>96.615188837051392</v>
      </c>
      <c r="C23" s="192">
        <v>35.905235290527344</v>
      </c>
      <c r="D23" s="192">
        <v>132.92947387695313</v>
      </c>
      <c r="E23" s="194">
        <v>265.44989800453186</v>
      </c>
    </row>
    <row r="24" spans="1:28" x14ac:dyDescent="0.25">
      <c r="A24" s="57" t="s">
        <v>219</v>
      </c>
      <c r="B24" s="192">
        <v>49.952457427978516</v>
      </c>
      <c r="C24" s="192" t="s">
        <v>39</v>
      </c>
      <c r="D24" s="192" t="s">
        <v>39</v>
      </c>
      <c r="E24" s="194">
        <v>49.952457427978516</v>
      </c>
    </row>
    <row r="25" spans="1:28" x14ac:dyDescent="0.25">
      <c r="A25" s="57" t="s">
        <v>220</v>
      </c>
      <c r="B25" s="192">
        <v>194.8743782043457</v>
      </c>
      <c r="C25" s="192" t="s">
        <v>39</v>
      </c>
      <c r="D25" s="192" t="s">
        <v>39</v>
      </c>
      <c r="E25" s="194">
        <v>194.8743782043457</v>
      </c>
    </row>
    <row r="26" spans="1:28" x14ac:dyDescent="0.25">
      <c r="A26" s="57" t="s">
        <v>50</v>
      </c>
      <c r="B26" s="192" t="s">
        <v>39</v>
      </c>
      <c r="C26" s="192">
        <v>6.9366950988769531</v>
      </c>
      <c r="D26" s="192">
        <v>67.793464660644531</v>
      </c>
      <c r="E26" s="194">
        <v>74.730159759521484</v>
      </c>
    </row>
    <row r="27" spans="1:28" x14ac:dyDescent="0.25">
      <c r="A27" s="57" t="s">
        <v>51</v>
      </c>
      <c r="B27" s="192">
        <v>12.883122444152832</v>
      </c>
      <c r="C27" s="192" t="s">
        <v>39</v>
      </c>
      <c r="D27" s="192" t="s">
        <v>39</v>
      </c>
      <c r="E27" s="194">
        <v>12.883122444152832</v>
      </c>
    </row>
    <row r="28" spans="1:28" x14ac:dyDescent="0.25">
      <c r="A28" s="57" t="s">
        <v>52</v>
      </c>
      <c r="B28" s="192">
        <v>24.849971771240234</v>
      </c>
      <c r="C28" s="192" t="s">
        <v>39</v>
      </c>
      <c r="D28" s="192" t="s">
        <v>39</v>
      </c>
      <c r="E28" s="194">
        <v>24.849971771240234</v>
      </c>
    </row>
    <row r="29" spans="1:28" x14ac:dyDescent="0.25">
      <c r="A29" s="57" t="s">
        <v>108</v>
      </c>
      <c r="B29" s="192">
        <v>19.073341369628906</v>
      </c>
      <c r="C29" s="192" t="s">
        <v>39</v>
      </c>
      <c r="D29" s="192" t="s">
        <v>39</v>
      </c>
      <c r="E29" s="194">
        <v>19.073341369628906</v>
      </c>
    </row>
    <row r="30" spans="1:28" x14ac:dyDescent="0.25">
      <c r="A30" s="57" t="s">
        <v>53</v>
      </c>
      <c r="B30" s="192">
        <v>144.80165100097656</v>
      </c>
      <c r="C30" s="192" t="s">
        <v>39</v>
      </c>
      <c r="D30" s="192" t="s">
        <v>39</v>
      </c>
      <c r="E30" s="194">
        <v>144.80165100097656</v>
      </c>
    </row>
    <row r="31" spans="1:28" s="24" customFormat="1" ht="3.75" customHeight="1" x14ac:dyDescent="0.25">
      <c r="A31" s="92"/>
      <c r="B31" s="210"/>
      <c r="C31" s="210"/>
      <c r="D31" s="210"/>
      <c r="E31" s="21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</row>
    <row r="32" spans="1:28" s="24" customFormat="1" ht="15" customHeight="1" x14ac:dyDescent="0.25">
      <c r="A32" s="94" t="s">
        <v>54</v>
      </c>
      <c r="B32" s="198">
        <v>1080.6332688331604</v>
      </c>
      <c r="C32" s="198">
        <v>65.989302396774292</v>
      </c>
      <c r="D32" s="198">
        <v>366.33309173583984</v>
      </c>
      <c r="E32" s="198">
        <v>1512.9556629657745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2:5" s="21" customFormat="1" x14ac:dyDescent="0.25">
      <c r="B33" s="111"/>
      <c r="C33" s="111"/>
      <c r="D33" s="111"/>
      <c r="E33" s="111"/>
    </row>
    <row r="34" spans="2:5" s="21" customFormat="1" x14ac:dyDescent="0.25">
      <c r="B34" s="111"/>
      <c r="C34" s="111"/>
      <c r="D34" s="111"/>
      <c r="E34" s="111"/>
    </row>
    <row r="35" spans="2:5" s="21" customFormat="1" x14ac:dyDescent="0.25">
      <c r="B35" s="111"/>
      <c r="C35" s="111"/>
      <c r="D35" s="111"/>
      <c r="E35" s="111"/>
    </row>
    <row r="36" spans="2:5" s="21" customFormat="1" x14ac:dyDescent="0.25">
      <c r="B36" s="111"/>
      <c r="C36" s="111"/>
      <c r="D36" s="111"/>
      <c r="E36" s="111"/>
    </row>
  </sheetData>
  <mergeCells count="1">
    <mergeCell ref="B3:D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I35"/>
  <sheetViews>
    <sheetView showGridLines="0" zoomScaleNormal="100" workbookViewId="0">
      <selection activeCell="M1" sqref="M1"/>
    </sheetView>
  </sheetViews>
  <sheetFormatPr defaultRowHeight="15" x14ac:dyDescent="0.25"/>
  <cols>
    <col min="1" max="1" width="52.7109375" style="22" customWidth="1"/>
    <col min="2" max="2" width="9.7109375" style="111" customWidth="1"/>
    <col min="3" max="3" width="11.140625" style="111" customWidth="1"/>
    <col min="4" max="11" width="9.7109375" style="111" customWidth="1"/>
    <col min="12" max="12" width="10.7109375" style="111" customWidth="1"/>
    <col min="13" max="35" width="12.7109375" style="21" customWidth="1"/>
    <col min="36" max="39" width="12.7109375" style="22" customWidth="1"/>
    <col min="40" max="16384" width="9.140625" style="22"/>
  </cols>
  <sheetData>
    <row r="1" spans="1:35" s="11" customFormat="1" ht="15" customHeight="1" x14ac:dyDescent="0.25">
      <c r="A1" s="80" t="s">
        <v>229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35" s="13" customFormat="1" ht="15" customHeight="1" x14ac:dyDescent="0.2">
      <c r="A2" s="12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35" s="13" customFormat="1" ht="15" customHeight="1" x14ac:dyDescent="0.2">
      <c r="A3" s="104"/>
      <c r="B3" s="386" t="s">
        <v>137</v>
      </c>
      <c r="C3" s="386"/>
      <c r="D3" s="386"/>
      <c r="E3" s="386"/>
      <c r="F3" s="386"/>
      <c r="G3" s="386"/>
      <c r="H3" s="386"/>
      <c r="I3" s="386"/>
      <c r="J3" s="386"/>
      <c r="K3" s="386"/>
      <c r="L3" s="112"/>
    </row>
    <row r="4" spans="1:35" s="13" customFormat="1" ht="6" customHeight="1" x14ac:dyDescent="0.2">
      <c r="A4" s="106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4"/>
    </row>
    <row r="5" spans="1:35" s="2" customFormat="1" ht="36" customHeight="1" thickBot="1" x14ac:dyDescent="0.25">
      <c r="A5" s="53" t="s">
        <v>37</v>
      </c>
      <c r="B5" s="54" t="s">
        <v>6</v>
      </c>
      <c r="C5" s="54" t="s">
        <v>13</v>
      </c>
      <c r="D5" s="54" t="s">
        <v>14</v>
      </c>
      <c r="E5" s="54" t="s">
        <v>15</v>
      </c>
      <c r="F5" s="54" t="s">
        <v>16</v>
      </c>
      <c r="G5" s="54" t="s">
        <v>20</v>
      </c>
      <c r="H5" s="54" t="s">
        <v>21</v>
      </c>
      <c r="I5" s="54" t="s">
        <v>17</v>
      </c>
      <c r="J5" s="54" t="s">
        <v>18</v>
      </c>
      <c r="K5" s="54" t="s">
        <v>19</v>
      </c>
      <c r="L5" s="115" t="s">
        <v>147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 t="s">
        <v>36</v>
      </c>
      <c r="AI5" s="17"/>
    </row>
    <row r="6" spans="1:35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110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7"/>
    </row>
    <row r="7" spans="1:35" s="27" customFormat="1" ht="19.5" customHeight="1" x14ac:dyDescent="0.3">
      <c r="A7" s="319" t="s">
        <v>32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28" customFormat="1" ht="3.75" customHeight="1" x14ac:dyDescent="0.25">
      <c r="A8" s="99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x14ac:dyDescent="0.25">
      <c r="A9" s="57" t="s">
        <v>60</v>
      </c>
      <c r="B9" s="192" t="s">
        <v>39</v>
      </c>
      <c r="C9" s="192" t="s">
        <v>39</v>
      </c>
      <c r="D9" s="192">
        <v>1049.4454345703125</v>
      </c>
      <c r="E9" s="192" t="s">
        <v>39</v>
      </c>
      <c r="F9" s="192" t="s">
        <v>39</v>
      </c>
      <c r="G9" s="192">
        <v>192.27157592773438</v>
      </c>
      <c r="H9" s="192" t="s">
        <v>39</v>
      </c>
      <c r="I9" s="192" t="s">
        <v>39</v>
      </c>
      <c r="J9" s="192" t="s">
        <v>39</v>
      </c>
      <c r="K9" s="192" t="s">
        <v>39</v>
      </c>
      <c r="L9" s="194">
        <v>1241.7170104980469</v>
      </c>
    </row>
    <row r="10" spans="1:35" x14ac:dyDescent="0.25">
      <c r="A10" s="57" t="s">
        <v>61</v>
      </c>
      <c r="B10" s="192">
        <v>184.65548706054688</v>
      </c>
      <c r="C10" s="192" t="s">
        <v>39</v>
      </c>
      <c r="D10" s="192" t="s">
        <v>39</v>
      </c>
      <c r="E10" s="192" t="s">
        <v>39</v>
      </c>
      <c r="F10" s="192" t="s">
        <v>39</v>
      </c>
      <c r="G10" s="192" t="s">
        <v>39</v>
      </c>
      <c r="H10" s="192" t="s">
        <v>39</v>
      </c>
      <c r="I10" s="192" t="s">
        <v>39</v>
      </c>
      <c r="J10" s="192" t="s">
        <v>39</v>
      </c>
      <c r="K10" s="192" t="s">
        <v>39</v>
      </c>
      <c r="L10" s="194">
        <v>184.65548706054688</v>
      </c>
    </row>
    <row r="11" spans="1:35" x14ac:dyDescent="0.25">
      <c r="A11" s="57" t="s">
        <v>222</v>
      </c>
      <c r="B11" s="192" t="s">
        <v>39</v>
      </c>
      <c r="C11" s="192" t="s">
        <v>39</v>
      </c>
      <c r="D11" s="192" t="s">
        <v>39</v>
      </c>
      <c r="E11" s="192" t="s">
        <v>39</v>
      </c>
      <c r="F11" s="192" t="s">
        <v>39</v>
      </c>
      <c r="G11" s="192" t="s">
        <v>39</v>
      </c>
      <c r="H11" s="192">
        <v>9.8727340698242188</v>
      </c>
      <c r="I11" s="192" t="s">
        <v>39</v>
      </c>
      <c r="J11" s="192" t="s">
        <v>39</v>
      </c>
      <c r="K11" s="192" t="s">
        <v>39</v>
      </c>
      <c r="L11" s="194">
        <v>9.8727340698242188</v>
      </c>
    </row>
    <row r="12" spans="1:35" s="21" customFormat="1" x14ac:dyDescent="0.25">
      <c r="A12" s="57" t="s">
        <v>62</v>
      </c>
      <c r="B12" s="192" t="s">
        <v>39</v>
      </c>
      <c r="C12" s="192">
        <v>28.539653778076172</v>
      </c>
      <c r="D12" s="192">
        <v>1912.879077911377</v>
      </c>
      <c r="E12" s="192" t="s">
        <v>39</v>
      </c>
      <c r="F12" s="192">
        <v>82.04052734375</v>
      </c>
      <c r="G12" s="192">
        <v>4548.6818962097168</v>
      </c>
      <c r="H12" s="192">
        <v>123.05378723144531</v>
      </c>
      <c r="I12" s="192">
        <v>738.81072998046875</v>
      </c>
      <c r="J12" s="192">
        <v>335.82498168945313</v>
      </c>
      <c r="K12" s="192">
        <v>210.84428405761719</v>
      </c>
      <c r="L12" s="194">
        <v>7980.6749382019043</v>
      </c>
    </row>
    <row r="13" spans="1:35" s="21" customFormat="1" x14ac:dyDescent="0.25">
      <c r="A13" s="57" t="s">
        <v>63</v>
      </c>
      <c r="B13" s="192">
        <v>16.288150787353516</v>
      </c>
      <c r="C13" s="192" t="s">
        <v>39</v>
      </c>
      <c r="D13" s="192">
        <v>245.06511306762695</v>
      </c>
      <c r="E13" s="192" t="s">
        <v>39</v>
      </c>
      <c r="F13" s="192">
        <v>1137.4867782592773</v>
      </c>
      <c r="G13" s="192">
        <v>282.76956176757813</v>
      </c>
      <c r="H13" s="192" t="s">
        <v>39</v>
      </c>
      <c r="I13" s="192" t="s">
        <v>39</v>
      </c>
      <c r="J13" s="192" t="s">
        <v>39</v>
      </c>
      <c r="K13" s="192" t="s">
        <v>39</v>
      </c>
      <c r="L13" s="194">
        <v>1681.6096038818359</v>
      </c>
    </row>
    <row r="14" spans="1:35" s="21" customFormat="1" x14ac:dyDescent="0.25">
      <c r="A14" s="57" t="s">
        <v>64</v>
      </c>
      <c r="B14" s="192" t="s">
        <v>39</v>
      </c>
      <c r="C14" s="192" t="s">
        <v>39</v>
      </c>
      <c r="D14" s="192">
        <v>30.383657455444336</v>
      </c>
      <c r="E14" s="192" t="s">
        <v>39</v>
      </c>
      <c r="F14" s="192" t="s">
        <v>39</v>
      </c>
      <c r="G14" s="192">
        <v>46.482669830322266</v>
      </c>
      <c r="H14" s="192">
        <v>46.482662200927734</v>
      </c>
      <c r="I14" s="192" t="s">
        <v>39</v>
      </c>
      <c r="J14" s="192" t="s">
        <v>39</v>
      </c>
      <c r="K14" s="192">
        <v>560.37416076660156</v>
      </c>
      <c r="L14" s="194">
        <v>683.7231502532959</v>
      </c>
    </row>
    <row r="15" spans="1:35" s="21" customFormat="1" x14ac:dyDescent="0.25">
      <c r="A15" s="57" t="s">
        <v>209</v>
      </c>
      <c r="B15" s="192" t="s">
        <v>39</v>
      </c>
      <c r="C15" s="192">
        <v>45.549129486083984</v>
      </c>
      <c r="D15" s="192">
        <v>6222.42236328125</v>
      </c>
      <c r="E15" s="192" t="s">
        <v>39</v>
      </c>
      <c r="F15" s="192">
        <v>130.92976379394531</v>
      </c>
      <c r="G15" s="192" t="s">
        <v>39</v>
      </c>
      <c r="H15" s="192" t="s">
        <v>39</v>
      </c>
      <c r="I15" s="192" t="s">
        <v>39</v>
      </c>
      <c r="J15" s="192" t="s">
        <v>39</v>
      </c>
      <c r="K15" s="192" t="s">
        <v>39</v>
      </c>
      <c r="L15" s="194">
        <v>6398.9012565612793</v>
      </c>
    </row>
    <row r="16" spans="1:35" s="21" customFormat="1" x14ac:dyDescent="0.25">
      <c r="A16" s="57" t="s">
        <v>210</v>
      </c>
      <c r="B16" s="192">
        <v>68.924423217773438</v>
      </c>
      <c r="C16" s="192">
        <v>174.13950824737549</v>
      </c>
      <c r="D16" s="192">
        <v>675.42193603515625</v>
      </c>
      <c r="E16" s="192" t="s">
        <v>39</v>
      </c>
      <c r="F16" s="192">
        <v>843.03501510620117</v>
      </c>
      <c r="G16" s="192">
        <v>4578.4777526855469</v>
      </c>
      <c r="H16" s="192" t="s">
        <v>39</v>
      </c>
      <c r="I16" s="192" t="s">
        <v>39</v>
      </c>
      <c r="J16" s="192" t="s">
        <v>39</v>
      </c>
      <c r="K16" s="192" t="s">
        <v>39</v>
      </c>
      <c r="L16" s="194">
        <v>6339.9986352920532</v>
      </c>
    </row>
    <row r="17" spans="1:12" s="21" customFormat="1" x14ac:dyDescent="0.25">
      <c r="A17" s="57" t="s">
        <v>65</v>
      </c>
      <c r="B17" s="192">
        <v>22.970649719238281</v>
      </c>
      <c r="C17" s="192" t="s">
        <v>39</v>
      </c>
      <c r="D17" s="192" t="s">
        <v>39</v>
      </c>
      <c r="E17" s="192" t="s">
        <v>39</v>
      </c>
      <c r="F17" s="192" t="s">
        <v>39</v>
      </c>
      <c r="G17" s="192" t="s">
        <v>39</v>
      </c>
      <c r="H17" s="192" t="s">
        <v>39</v>
      </c>
      <c r="I17" s="192" t="s">
        <v>39</v>
      </c>
      <c r="J17" s="192" t="s">
        <v>39</v>
      </c>
      <c r="K17" s="192" t="s">
        <v>39</v>
      </c>
      <c r="L17" s="194">
        <v>22.970649719238281</v>
      </c>
    </row>
    <row r="18" spans="1:12" s="21" customFormat="1" x14ac:dyDescent="0.25">
      <c r="A18" s="57" t="s">
        <v>66</v>
      </c>
      <c r="B18" s="192">
        <v>123.74881649017334</v>
      </c>
      <c r="C18" s="192" t="s">
        <v>39</v>
      </c>
      <c r="D18" s="192" t="s">
        <v>39</v>
      </c>
      <c r="E18" s="192" t="s">
        <v>39</v>
      </c>
      <c r="F18" s="192" t="s">
        <v>39</v>
      </c>
      <c r="G18" s="192" t="s">
        <v>39</v>
      </c>
      <c r="H18" s="192" t="s">
        <v>39</v>
      </c>
      <c r="I18" s="192" t="s">
        <v>39</v>
      </c>
      <c r="J18" s="192" t="s">
        <v>39</v>
      </c>
      <c r="K18" s="192" t="s">
        <v>39</v>
      </c>
      <c r="L18" s="194">
        <v>123.74881649017334</v>
      </c>
    </row>
    <row r="19" spans="1:12" s="21" customFormat="1" x14ac:dyDescent="0.25">
      <c r="A19" s="57" t="s">
        <v>67</v>
      </c>
      <c r="B19" s="192">
        <v>10.403640747070313</v>
      </c>
      <c r="C19" s="192" t="s">
        <v>39</v>
      </c>
      <c r="D19" s="192" t="s">
        <v>39</v>
      </c>
      <c r="E19" s="192" t="s">
        <v>39</v>
      </c>
      <c r="F19" s="192" t="s">
        <v>39</v>
      </c>
      <c r="G19" s="192" t="s">
        <v>39</v>
      </c>
      <c r="H19" s="192" t="s">
        <v>39</v>
      </c>
      <c r="I19" s="192" t="s">
        <v>39</v>
      </c>
      <c r="J19" s="192" t="s">
        <v>39</v>
      </c>
      <c r="K19" s="192" t="s">
        <v>39</v>
      </c>
      <c r="L19" s="194">
        <v>10.403640747070313</v>
      </c>
    </row>
    <row r="20" spans="1:12" s="21" customFormat="1" x14ac:dyDescent="0.25">
      <c r="A20" s="57" t="s">
        <v>68</v>
      </c>
      <c r="B20" s="192" t="s">
        <v>39</v>
      </c>
      <c r="C20" s="192" t="s">
        <v>39</v>
      </c>
      <c r="D20" s="192" t="s">
        <v>39</v>
      </c>
      <c r="E20" s="192">
        <v>1934.2155151367188</v>
      </c>
      <c r="F20" s="192" t="s">
        <v>39</v>
      </c>
      <c r="G20" s="192" t="s">
        <v>39</v>
      </c>
      <c r="H20" s="192" t="s">
        <v>39</v>
      </c>
      <c r="I20" s="192" t="s">
        <v>39</v>
      </c>
      <c r="J20" s="192" t="s">
        <v>39</v>
      </c>
      <c r="K20" s="192" t="s">
        <v>39</v>
      </c>
      <c r="L20" s="194">
        <v>1934.2155151367188</v>
      </c>
    </row>
    <row r="21" spans="1:12" s="21" customFormat="1" x14ac:dyDescent="0.25">
      <c r="A21" s="57" t="s">
        <v>69</v>
      </c>
      <c r="B21" s="192">
        <v>21.030210494995117</v>
      </c>
      <c r="C21" s="192">
        <v>5.6880936622619629</v>
      </c>
      <c r="D21" s="192">
        <v>158.810546875</v>
      </c>
      <c r="E21" s="192" t="s">
        <v>39</v>
      </c>
      <c r="F21" s="192">
        <v>102.30403518676758</v>
      </c>
      <c r="G21" s="192">
        <v>205.52387619018555</v>
      </c>
      <c r="H21" s="192" t="s">
        <v>39</v>
      </c>
      <c r="I21" s="192" t="s">
        <v>39</v>
      </c>
      <c r="J21" s="192" t="s">
        <v>39</v>
      </c>
      <c r="K21" s="192" t="s">
        <v>39</v>
      </c>
      <c r="L21" s="194">
        <v>493.35676240921021</v>
      </c>
    </row>
    <row r="22" spans="1:12" s="21" customFormat="1" x14ac:dyDescent="0.25">
      <c r="A22" s="57" t="s">
        <v>223</v>
      </c>
      <c r="B22" s="192">
        <v>0.6435968279838562</v>
      </c>
      <c r="C22" s="192" t="s">
        <v>39</v>
      </c>
      <c r="D22" s="192" t="s">
        <v>39</v>
      </c>
      <c r="E22" s="192" t="s">
        <v>39</v>
      </c>
      <c r="F22" s="192" t="s">
        <v>39</v>
      </c>
      <c r="G22" s="192" t="s">
        <v>39</v>
      </c>
      <c r="H22" s="192" t="s">
        <v>39</v>
      </c>
      <c r="I22" s="192" t="s">
        <v>39</v>
      </c>
      <c r="J22" s="192" t="s">
        <v>39</v>
      </c>
      <c r="K22" s="192" t="s">
        <v>39</v>
      </c>
      <c r="L22" s="194">
        <v>0.6435968279838562</v>
      </c>
    </row>
    <row r="23" spans="1:12" s="21" customFormat="1" x14ac:dyDescent="0.25">
      <c r="A23" s="57" t="s">
        <v>70</v>
      </c>
      <c r="B23" s="192">
        <v>73.862190246582031</v>
      </c>
      <c r="C23" s="192" t="s">
        <v>39</v>
      </c>
      <c r="D23" s="192" t="s">
        <v>39</v>
      </c>
      <c r="E23" s="192" t="s">
        <v>39</v>
      </c>
      <c r="F23" s="192" t="s">
        <v>39</v>
      </c>
      <c r="G23" s="192" t="s">
        <v>39</v>
      </c>
      <c r="H23" s="192" t="s">
        <v>39</v>
      </c>
      <c r="I23" s="192" t="s">
        <v>39</v>
      </c>
      <c r="J23" s="192" t="s">
        <v>39</v>
      </c>
      <c r="K23" s="192" t="s">
        <v>39</v>
      </c>
      <c r="L23" s="194">
        <v>73.862190246582031</v>
      </c>
    </row>
    <row r="24" spans="1:12" s="21" customFormat="1" x14ac:dyDescent="0.25">
      <c r="A24" s="57" t="s">
        <v>71</v>
      </c>
      <c r="B24" s="192">
        <v>117.5709114074707</v>
      </c>
      <c r="C24" s="192">
        <v>11.585563659667969</v>
      </c>
      <c r="D24" s="192">
        <v>582.84811401367188</v>
      </c>
      <c r="E24" s="192">
        <v>8.8041067123413086</v>
      </c>
      <c r="F24" s="192">
        <v>505.48202514648438</v>
      </c>
      <c r="G24" s="192">
        <v>1220.3711853027344</v>
      </c>
      <c r="H24" s="192" t="s">
        <v>39</v>
      </c>
      <c r="I24" s="192" t="s">
        <v>39</v>
      </c>
      <c r="J24" s="192" t="s">
        <v>39</v>
      </c>
      <c r="K24" s="192" t="s">
        <v>39</v>
      </c>
      <c r="L24" s="194">
        <v>2446.6619062423706</v>
      </c>
    </row>
    <row r="25" spans="1:12" s="21" customFormat="1" x14ac:dyDescent="0.25">
      <c r="A25" s="57" t="s">
        <v>224</v>
      </c>
      <c r="B25" s="192">
        <v>5.7201104164123535</v>
      </c>
      <c r="C25" s="192" t="s">
        <v>39</v>
      </c>
      <c r="D25" s="192" t="s">
        <v>39</v>
      </c>
      <c r="E25" s="192" t="s">
        <v>39</v>
      </c>
      <c r="F25" s="192" t="s">
        <v>39</v>
      </c>
      <c r="G25" s="192" t="s">
        <v>39</v>
      </c>
      <c r="H25" s="192" t="s">
        <v>39</v>
      </c>
      <c r="I25" s="192" t="s">
        <v>39</v>
      </c>
      <c r="J25" s="192" t="s">
        <v>39</v>
      </c>
      <c r="K25" s="192" t="s">
        <v>39</v>
      </c>
      <c r="L25" s="194">
        <v>5.7201104164123535</v>
      </c>
    </row>
    <row r="26" spans="1:12" s="21" customFormat="1" x14ac:dyDescent="0.25">
      <c r="A26" s="57" t="s">
        <v>72</v>
      </c>
      <c r="B26" s="192" t="s">
        <v>39</v>
      </c>
      <c r="C26" s="192" t="s">
        <v>39</v>
      </c>
      <c r="D26" s="192">
        <v>3627.462272644043</v>
      </c>
      <c r="E26" s="192" t="s">
        <v>39</v>
      </c>
      <c r="F26" s="192" t="s">
        <v>39</v>
      </c>
      <c r="G26" s="192">
        <v>12943.646381378174</v>
      </c>
      <c r="H26" s="192">
        <v>319.02833557128906</v>
      </c>
      <c r="I26" s="192" t="s">
        <v>39</v>
      </c>
      <c r="J26" s="192" t="s">
        <v>39</v>
      </c>
      <c r="K26" s="192">
        <v>795.14358520507813</v>
      </c>
      <c r="L26" s="194">
        <v>17685.280574798584</v>
      </c>
    </row>
    <row r="27" spans="1:12" s="21" customFormat="1" x14ac:dyDescent="0.25">
      <c r="A27" s="57" t="s">
        <v>73</v>
      </c>
      <c r="B27" s="192">
        <v>328.22061157226563</v>
      </c>
      <c r="C27" s="192" t="s">
        <v>39</v>
      </c>
      <c r="D27" s="192">
        <v>235.0791015625</v>
      </c>
      <c r="E27" s="192">
        <v>473.86634063720703</v>
      </c>
      <c r="F27" s="192">
        <v>12053.838821411133</v>
      </c>
      <c r="G27" s="192">
        <v>298.95474243164063</v>
      </c>
      <c r="H27" s="192" t="s">
        <v>39</v>
      </c>
      <c r="I27" s="192" t="s">
        <v>39</v>
      </c>
      <c r="J27" s="192" t="s">
        <v>39</v>
      </c>
      <c r="K27" s="192" t="s">
        <v>39</v>
      </c>
      <c r="L27" s="194">
        <v>13389.959617614746</v>
      </c>
    </row>
    <row r="28" spans="1:12" s="21" customFormat="1" x14ac:dyDescent="0.25">
      <c r="A28" s="57" t="s">
        <v>75</v>
      </c>
      <c r="B28" s="192" t="s">
        <v>39</v>
      </c>
      <c r="C28" s="192">
        <v>236.22791290283203</v>
      </c>
      <c r="D28" s="192">
        <v>19765.491577148438</v>
      </c>
      <c r="E28" s="192" t="s">
        <v>39</v>
      </c>
      <c r="F28" s="192">
        <v>717.82848358154297</v>
      </c>
      <c r="G28" s="192">
        <v>19188.103240966797</v>
      </c>
      <c r="H28" s="192">
        <v>2332.1005859375</v>
      </c>
      <c r="I28" s="192">
        <v>1477.0006103515625</v>
      </c>
      <c r="J28" s="192" t="s">
        <v>39</v>
      </c>
      <c r="K28" s="192">
        <v>7618.9435691833496</v>
      </c>
      <c r="L28" s="194">
        <v>51335.695980072021</v>
      </c>
    </row>
    <row r="29" spans="1:12" s="21" customFormat="1" x14ac:dyDescent="0.25">
      <c r="A29" s="57" t="s">
        <v>76</v>
      </c>
      <c r="B29" s="192">
        <v>182.0576171875</v>
      </c>
      <c r="C29" s="192">
        <v>61.551830291748047</v>
      </c>
      <c r="D29" s="192">
        <v>3134.34375</v>
      </c>
      <c r="E29" s="192" t="s">
        <v>39</v>
      </c>
      <c r="F29" s="192">
        <v>227.87908935546875</v>
      </c>
      <c r="G29" s="192">
        <v>1567.1939697265625</v>
      </c>
      <c r="H29" s="192" t="s">
        <v>39</v>
      </c>
      <c r="I29" s="192" t="s">
        <v>39</v>
      </c>
      <c r="J29" s="192" t="s">
        <v>39</v>
      </c>
      <c r="K29" s="192" t="s">
        <v>39</v>
      </c>
      <c r="L29" s="194">
        <v>5173.0262565612793</v>
      </c>
    </row>
    <row r="30" spans="1:12" s="21" customFormat="1" x14ac:dyDescent="0.25">
      <c r="A30" s="57" t="s">
        <v>99</v>
      </c>
      <c r="B30" s="192" t="s">
        <v>39</v>
      </c>
      <c r="C30" s="192" t="s">
        <v>39</v>
      </c>
      <c r="D30" s="192" t="s">
        <v>39</v>
      </c>
      <c r="E30" s="192">
        <v>52.66629695892334</v>
      </c>
      <c r="F30" s="192" t="s">
        <v>39</v>
      </c>
      <c r="G30" s="192" t="s">
        <v>39</v>
      </c>
      <c r="H30" s="192" t="s">
        <v>39</v>
      </c>
      <c r="I30" s="192" t="s">
        <v>39</v>
      </c>
      <c r="J30" s="192" t="s">
        <v>39</v>
      </c>
      <c r="K30" s="192" t="s">
        <v>39</v>
      </c>
      <c r="L30" s="194">
        <v>52.66629695892334</v>
      </c>
    </row>
    <row r="31" spans="1:12" s="21" customFormat="1" x14ac:dyDescent="0.25">
      <c r="A31" s="57" t="s">
        <v>225</v>
      </c>
      <c r="B31" s="192" t="s">
        <v>39</v>
      </c>
      <c r="C31" s="192" t="s">
        <v>39</v>
      </c>
      <c r="D31" s="192" t="s">
        <v>39</v>
      </c>
      <c r="E31" s="192">
        <v>8.2896966934204102</v>
      </c>
      <c r="F31" s="192" t="s">
        <v>39</v>
      </c>
      <c r="G31" s="192" t="s">
        <v>39</v>
      </c>
      <c r="H31" s="192" t="s">
        <v>39</v>
      </c>
      <c r="I31" s="192" t="s">
        <v>39</v>
      </c>
      <c r="J31" s="192" t="s">
        <v>39</v>
      </c>
      <c r="K31" s="192" t="s">
        <v>39</v>
      </c>
      <c r="L31" s="194">
        <v>8.2896966934204102</v>
      </c>
    </row>
    <row r="32" spans="1:12" s="21" customFormat="1" x14ac:dyDescent="0.25">
      <c r="A32" s="57" t="s">
        <v>77</v>
      </c>
      <c r="B32" s="192" t="s">
        <v>39</v>
      </c>
      <c r="C32" s="192" t="s">
        <v>39</v>
      </c>
      <c r="D32" s="192" t="s">
        <v>39</v>
      </c>
      <c r="E32" s="192">
        <v>66.7236328125</v>
      </c>
      <c r="F32" s="192" t="s">
        <v>39</v>
      </c>
      <c r="G32" s="192" t="s">
        <v>39</v>
      </c>
      <c r="H32" s="192" t="s">
        <v>39</v>
      </c>
      <c r="I32" s="192" t="s">
        <v>39</v>
      </c>
      <c r="J32" s="192" t="s">
        <v>39</v>
      </c>
      <c r="K32" s="192" t="s">
        <v>39</v>
      </c>
      <c r="L32" s="194">
        <v>66.7236328125</v>
      </c>
    </row>
    <row r="33" spans="1:12" s="21" customFormat="1" x14ac:dyDescent="0.25">
      <c r="A33" s="57" t="s">
        <v>204</v>
      </c>
      <c r="B33" s="192" t="s">
        <v>39</v>
      </c>
      <c r="C33" s="192" t="s">
        <v>39</v>
      </c>
      <c r="D33" s="192" t="s">
        <v>39</v>
      </c>
      <c r="E33" s="192" t="s">
        <v>39</v>
      </c>
      <c r="F33" s="192">
        <v>56.972141265869141</v>
      </c>
      <c r="G33" s="192" t="s">
        <v>39</v>
      </c>
      <c r="H33" s="192" t="s">
        <v>39</v>
      </c>
      <c r="I33" s="192" t="s">
        <v>39</v>
      </c>
      <c r="J33" s="192" t="s">
        <v>39</v>
      </c>
      <c r="K33" s="192" t="s">
        <v>39</v>
      </c>
      <c r="L33" s="194">
        <v>56.972141265869141</v>
      </c>
    </row>
    <row r="34" spans="1:12" s="21" customFormat="1" x14ac:dyDescent="0.25">
      <c r="A34" s="57" t="s">
        <v>78</v>
      </c>
      <c r="B34" s="192">
        <v>1.3875013291835785</v>
      </c>
      <c r="C34" s="192" t="s">
        <v>39</v>
      </c>
      <c r="D34" s="192" t="s">
        <v>39</v>
      </c>
      <c r="E34" s="192" t="s">
        <v>39</v>
      </c>
      <c r="F34" s="192" t="s">
        <v>39</v>
      </c>
      <c r="G34" s="192">
        <v>0.45575860142707825</v>
      </c>
      <c r="H34" s="192" t="s">
        <v>39</v>
      </c>
      <c r="I34" s="192" t="s">
        <v>39</v>
      </c>
      <c r="J34" s="192" t="s">
        <v>39</v>
      </c>
      <c r="K34" s="192" t="s">
        <v>39</v>
      </c>
      <c r="L34" s="194">
        <v>1.8432599306106567</v>
      </c>
    </row>
    <row r="35" spans="1:12" s="21" customFormat="1" x14ac:dyDescent="0.25">
      <c r="A35" s="57" t="s">
        <v>79</v>
      </c>
      <c r="B35" s="192">
        <v>8.1667647957801819</v>
      </c>
      <c r="C35" s="192" t="s">
        <v>39</v>
      </c>
      <c r="D35" s="192" t="s">
        <v>39</v>
      </c>
      <c r="E35" s="192" t="s">
        <v>39</v>
      </c>
      <c r="F35" s="192" t="s">
        <v>39</v>
      </c>
      <c r="G35" s="192" t="s">
        <v>39</v>
      </c>
      <c r="H35" s="192" t="s">
        <v>39</v>
      </c>
      <c r="I35" s="192" t="s">
        <v>39</v>
      </c>
      <c r="J35" s="192" t="s">
        <v>39</v>
      </c>
      <c r="K35" s="192" t="s">
        <v>39</v>
      </c>
      <c r="L35" s="194">
        <v>8.1667647957801819</v>
      </c>
    </row>
  </sheetData>
  <mergeCells count="1">
    <mergeCell ref="B3:K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7061A-E704-44D1-BF18-28E723F9387F}">
  <dimension ref="A1:AI14"/>
  <sheetViews>
    <sheetView showGridLines="0" zoomScaleNormal="100" workbookViewId="0">
      <selection activeCell="M1" sqref="M1"/>
    </sheetView>
  </sheetViews>
  <sheetFormatPr defaultRowHeight="15" x14ac:dyDescent="0.25"/>
  <cols>
    <col min="1" max="1" width="52.7109375" style="22" customWidth="1"/>
    <col min="2" max="2" width="9.7109375" style="111" customWidth="1"/>
    <col min="3" max="3" width="11.140625" style="111" customWidth="1"/>
    <col min="4" max="11" width="9.7109375" style="111" customWidth="1"/>
    <col min="12" max="12" width="10.7109375" style="111" customWidth="1"/>
    <col min="13" max="35" width="12.7109375" style="21" customWidth="1"/>
    <col min="36" max="39" width="12.7109375" style="22" customWidth="1"/>
    <col min="40" max="16384" width="9.140625" style="22"/>
  </cols>
  <sheetData>
    <row r="1" spans="1:35" s="11" customFormat="1" ht="15" customHeight="1" x14ac:dyDescent="0.25">
      <c r="A1" s="80" t="s">
        <v>229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35" s="13" customFormat="1" ht="15" customHeight="1" x14ac:dyDescent="0.2">
      <c r="A2" s="12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35" s="13" customFormat="1" ht="15" customHeight="1" x14ac:dyDescent="0.2">
      <c r="A3" s="104"/>
      <c r="B3" s="386" t="s">
        <v>137</v>
      </c>
      <c r="C3" s="386"/>
      <c r="D3" s="386"/>
      <c r="E3" s="386"/>
      <c r="F3" s="386"/>
      <c r="G3" s="386"/>
      <c r="H3" s="386"/>
      <c r="I3" s="386"/>
      <c r="J3" s="386"/>
      <c r="K3" s="386"/>
      <c r="L3" s="112"/>
    </row>
    <row r="4" spans="1:35" s="13" customFormat="1" ht="6" customHeight="1" x14ac:dyDescent="0.2">
      <c r="A4" s="106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4"/>
    </row>
    <row r="5" spans="1:35" s="2" customFormat="1" ht="36" customHeight="1" thickBot="1" x14ac:dyDescent="0.25">
      <c r="A5" s="53" t="s">
        <v>37</v>
      </c>
      <c r="B5" s="321" t="s">
        <v>6</v>
      </c>
      <c r="C5" s="321" t="s">
        <v>13</v>
      </c>
      <c r="D5" s="321" t="s">
        <v>14</v>
      </c>
      <c r="E5" s="321" t="s">
        <v>15</v>
      </c>
      <c r="F5" s="321" t="s">
        <v>16</v>
      </c>
      <c r="G5" s="321" t="s">
        <v>20</v>
      </c>
      <c r="H5" s="321" t="s">
        <v>21</v>
      </c>
      <c r="I5" s="321" t="s">
        <v>17</v>
      </c>
      <c r="J5" s="321" t="s">
        <v>18</v>
      </c>
      <c r="K5" s="321" t="s">
        <v>19</v>
      </c>
      <c r="L5" s="115" t="s">
        <v>147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 t="s">
        <v>36</v>
      </c>
      <c r="AI5" s="17"/>
    </row>
    <row r="6" spans="1:35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110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7"/>
    </row>
    <row r="7" spans="1:35" s="27" customFormat="1" ht="19.5" customHeight="1" x14ac:dyDescent="0.3">
      <c r="A7" s="319" t="s">
        <v>32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7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s="28" customFormat="1" ht="3.75" customHeight="1" x14ac:dyDescent="0.25">
      <c r="A8" s="99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9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5" s="21" customFormat="1" x14ac:dyDescent="0.25">
      <c r="A9" s="57" t="s">
        <v>80</v>
      </c>
      <c r="B9" s="192" t="s">
        <v>39</v>
      </c>
      <c r="C9" s="192" t="s">
        <v>39</v>
      </c>
      <c r="D9" s="192" t="s">
        <v>39</v>
      </c>
      <c r="E9" s="192">
        <v>18.804998874664307</v>
      </c>
      <c r="F9" s="192" t="s">
        <v>39</v>
      </c>
      <c r="G9" s="192" t="s">
        <v>39</v>
      </c>
      <c r="H9" s="192" t="s">
        <v>39</v>
      </c>
      <c r="I9" s="192" t="s">
        <v>39</v>
      </c>
      <c r="J9" s="192" t="s">
        <v>39</v>
      </c>
      <c r="K9" s="192" t="s">
        <v>39</v>
      </c>
      <c r="L9" s="194">
        <v>18.804998874664307</v>
      </c>
    </row>
    <row r="10" spans="1:35" s="21" customFormat="1" x14ac:dyDescent="0.25">
      <c r="A10" s="57" t="s">
        <v>81</v>
      </c>
      <c r="B10" s="192">
        <v>101.13230895996094</v>
      </c>
      <c r="C10" s="192" t="s">
        <v>39</v>
      </c>
      <c r="D10" s="192" t="s">
        <v>39</v>
      </c>
      <c r="E10" s="192">
        <v>861.98201751708984</v>
      </c>
      <c r="F10" s="192" t="s">
        <v>39</v>
      </c>
      <c r="G10" s="192" t="s">
        <v>39</v>
      </c>
      <c r="H10" s="192" t="s">
        <v>39</v>
      </c>
      <c r="I10" s="192" t="s">
        <v>39</v>
      </c>
      <c r="J10" s="192" t="s">
        <v>39</v>
      </c>
      <c r="K10" s="192" t="s">
        <v>39</v>
      </c>
      <c r="L10" s="194">
        <v>963.11432647705078</v>
      </c>
    </row>
    <row r="11" spans="1:35" s="21" customFormat="1" x14ac:dyDescent="0.25">
      <c r="A11" s="57" t="s">
        <v>82</v>
      </c>
      <c r="B11" s="192">
        <v>6.0900840759277344</v>
      </c>
      <c r="C11" s="192" t="s">
        <v>39</v>
      </c>
      <c r="D11" s="192" t="s">
        <v>39</v>
      </c>
      <c r="E11" s="192" t="s">
        <v>39</v>
      </c>
      <c r="F11" s="192" t="s">
        <v>39</v>
      </c>
      <c r="G11" s="192" t="s">
        <v>39</v>
      </c>
      <c r="H11" s="192" t="s">
        <v>39</v>
      </c>
      <c r="I11" s="192" t="s">
        <v>39</v>
      </c>
      <c r="J11" s="192" t="s">
        <v>39</v>
      </c>
      <c r="K11" s="192" t="s">
        <v>39</v>
      </c>
      <c r="L11" s="194">
        <v>6.0900840759277344</v>
      </c>
    </row>
    <row r="12" spans="1:35" s="21" customFormat="1" x14ac:dyDescent="0.25">
      <c r="A12" s="57" t="s">
        <v>84</v>
      </c>
      <c r="B12" s="192" t="s">
        <v>39</v>
      </c>
      <c r="C12" s="192" t="s">
        <v>39</v>
      </c>
      <c r="D12" s="192" t="s">
        <v>39</v>
      </c>
      <c r="E12" s="192" t="s">
        <v>39</v>
      </c>
      <c r="F12" s="192" t="s">
        <v>39</v>
      </c>
      <c r="G12" s="192" t="s">
        <v>39</v>
      </c>
      <c r="H12" s="192" t="s">
        <v>39</v>
      </c>
      <c r="I12" s="192" t="s">
        <v>39</v>
      </c>
      <c r="J12" s="192" t="s">
        <v>39</v>
      </c>
      <c r="K12" s="192" t="s">
        <v>39</v>
      </c>
      <c r="L12" s="194" t="s">
        <v>39</v>
      </c>
    </row>
    <row r="13" spans="1:35" s="24" customFormat="1" ht="3.75" customHeight="1" x14ac:dyDescent="0.25">
      <c r="A13" s="92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s="24" customFormat="1" ht="15" customHeight="1" x14ac:dyDescent="0.25">
      <c r="A14" s="94" t="s">
        <v>85</v>
      </c>
      <c r="B14" s="198">
        <v>1272.8730753362179</v>
      </c>
      <c r="C14" s="198">
        <v>563.28169202804565</v>
      </c>
      <c r="D14" s="198">
        <v>37639.652944564819</v>
      </c>
      <c r="E14" s="198">
        <v>3425.352605342865</v>
      </c>
      <c r="F14" s="198">
        <v>15857.796680450439</v>
      </c>
      <c r="G14" s="198">
        <v>45072.932611018419</v>
      </c>
      <c r="H14" s="198">
        <v>2830.5381050109863</v>
      </c>
      <c r="I14" s="198">
        <v>2215.8113403320313</v>
      </c>
      <c r="J14" s="198">
        <v>335.82498168945313</v>
      </c>
      <c r="K14" s="198">
        <v>9185.3055992126465</v>
      </c>
      <c r="L14" s="198">
        <v>118399.36963498592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</sheetData>
  <mergeCells count="1">
    <mergeCell ref="B3:K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316BC-46BA-468E-8CEF-FEE5B7154A72}">
  <sheetPr codeName="Sheet80"/>
  <dimension ref="A1:AZ35"/>
  <sheetViews>
    <sheetView showGridLines="0" zoomScaleNormal="100" workbookViewId="0">
      <selection activeCell="I1" sqref="I1"/>
    </sheetView>
  </sheetViews>
  <sheetFormatPr defaultColWidth="9.140625" defaultRowHeight="15" x14ac:dyDescent="0.25"/>
  <cols>
    <col min="1" max="1" width="37.140625" style="337" customWidth="1"/>
    <col min="2" max="2" width="10.42578125" style="337" customWidth="1"/>
    <col min="3" max="3" width="15.85546875" style="337" customWidth="1"/>
    <col min="4" max="4" width="8.28515625" style="337" bestFit="1" customWidth="1"/>
    <col min="5" max="5" width="15.42578125" style="337" customWidth="1"/>
    <col min="6" max="6" width="11.28515625" style="337" bestFit="1" customWidth="1"/>
    <col min="7" max="7" width="12.7109375" style="337" customWidth="1"/>
    <col min="8" max="8" width="6" style="337" customWidth="1"/>
    <col min="9" max="56" width="12.7109375" style="337" customWidth="1"/>
    <col min="57" max="16384" width="9.140625" style="337"/>
  </cols>
  <sheetData>
    <row r="1" spans="1:52" s="326" customFormat="1" ht="15" customHeight="1" x14ac:dyDescent="0.25">
      <c r="A1" s="80" t="s">
        <v>229</v>
      </c>
    </row>
    <row r="2" spans="1:52" s="328" customFormat="1" ht="15" customHeight="1" x14ac:dyDescent="0.2">
      <c r="A2" s="342"/>
    </row>
    <row r="3" spans="1:52" s="328" customFormat="1" ht="15" customHeight="1" x14ac:dyDescent="0.2">
      <c r="A3" s="14"/>
      <c r="B3" s="387" t="s">
        <v>252</v>
      </c>
      <c r="C3" s="387"/>
      <c r="D3" s="387"/>
      <c r="E3" s="387"/>
      <c r="F3" s="330"/>
    </row>
    <row r="4" spans="1:52" s="344" customFormat="1" ht="6" customHeight="1" x14ac:dyDescent="0.2">
      <c r="A4" s="343"/>
      <c r="F4" s="345"/>
    </row>
    <row r="5" spans="1:52" s="2" customFormat="1" ht="36" customHeight="1" thickBot="1" x14ac:dyDescent="0.25">
      <c r="A5" s="95" t="s">
        <v>37</v>
      </c>
      <c r="B5" s="96" t="s">
        <v>6</v>
      </c>
      <c r="C5" s="96" t="s">
        <v>13</v>
      </c>
      <c r="D5" s="96" t="s">
        <v>16</v>
      </c>
      <c r="E5" s="96" t="s">
        <v>138</v>
      </c>
      <c r="F5" s="96" t="s">
        <v>38</v>
      </c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 t="s">
        <v>253</v>
      </c>
      <c r="AZ5"/>
    </row>
    <row r="6" spans="1:52" s="293" customFormat="1" ht="6" customHeight="1" thickTop="1" x14ac:dyDescent="0.2"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/>
    </row>
    <row r="7" spans="1:52" s="296" customFormat="1" ht="19.5" customHeight="1" x14ac:dyDescent="0.3">
      <c r="A7" s="295" t="s">
        <v>33</v>
      </c>
      <c r="B7" s="332"/>
      <c r="C7" s="332"/>
      <c r="D7" s="332"/>
      <c r="E7" s="332"/>
      <c r="F7" s="332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/>
    </row>
    <row r="8" spans="1:52" s="293" customFormat="1" ht="3.75" customHeight="1" x14ac:dyDescent="0.25">
      <c r="A8" s="334"/>
      <c r="B8" s="335"/>
      <c r="C8" s="335"/>
      <c r="D8" s="335"/>
      <c r="E8" s="335"/>
      <c r="F8" s="335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</row>
    <row r="9" spans="1:52" x14ac:dyDescent="0.25">
      <c r="A9" s="277" t="s">
        <v>86</v>
      </c>
      <c r="B9" s="349">
        <v>0.92274004220962524</v>
      </c>
      <c r="C9" s="349">
        <v>0.5129319429397583</v>
      </c>
      <c r="D9" s="349">
        <v>1.8989924192428589</v>
      </c>
      <c r="E9" s="349" t="s">
        <v>39</v>
      </c>
      <c r="F9" s="350">
        <v>3.3346644043922424</v>
      </c>
    </row>
    <row r="10" spans="1:52" x14ac:dyDescent="0.25">
      <c r="A10" s="277" t="s">
        <v>87</v>
      </c>
      <c r="B10" s="349" t="s">
        <v>39</v>
      </c>
      <c r="C10" s="349" t="s">
        <v>39</v>
      </c>
      <c r="D10" s="349" t="s">
        <v>39</v>
      </c>
      <c r="E10" s="349" t="s">
        <v>39</v>
      </c>
      <c r="F10" s="350" t="s">
        <v>254</v>
      </c>
    </row>
    <row r="11" spans="1:52" s="338" customFormat="1" ht="3.75" customHeight="1" x14ac:dyDescent="0.25">
      <c r="A11" s="298"/>
      <c r="B11" s="351"/>
      <c r="C11" s="351"/>
      <c r="D11" s="351"/>
      <c r="E11" s="351"/>
      <c r="F11" s="352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7"/>
      <c r="AM11" s="337"/>
      <c r="AN11" s="337"/>
      <c r="AO11" s="337"/>
      <c r="AP11" s="337"/>
      <c r="AQ11" s="337"/>
      <c r="AR11" s="337"/>
      <c r="AS11" s="337"/>
      <c r="AT11" s="337"/>
      <c r="AU11" s="337"/>
      <c r="AV11" s="337"/>
      <c r="AW11" s="337"/>
      <c r="AX11" s="337"/>
      <c r="AY11" s="337"/>
      <c r="AZ11" s="337"/>
    </row>
    <row r="12" spans="1:52" s="338" customFormat="1" ht="15" customHeight="1" x14ac:dyDescent="0.25">
      <c r="A12" s="303" t="s">
        <v>88</v>
      </c>
      <c r="B12" s="353">
        <v>0.92274004220962524</v>
      </c>
      <c r="C12" s="353">
        <v>0.5129319429397583</v>
      </c>
      <c r="D12" s="353">
        <v>1.8989924192428589</v>
      </c>
      <c r="E12" s="353" t="s">
        <v>39</v>
      </c>
      <c r="F12" s="353">
        <v>3.3346644043922424</v>
      </c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</row>
    <row r="13" spans="1:52" s="338" customFormat="1" ht="6" customHeight="1" x14ac:dyDescent="0.25">
      <c r="A13" s="298"/>
      <c r="B13" s="354"/>
      <c r="C13" s="354"/>
      <c r="D13" s="354"/>
      <c r="E13" s="354"/>
      <c r="F13" s="354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337"/>
      <c r="AE13" s="337"/>
      <c r="AF13" s="337"/>
      <c r="AG13" s="337"/>
      <c r="AH13" s="337"/>
      <c r="AI13" s="337"/>
      <c r="AJ13" s="337"/>
      <c r="AK13" s="337"/>
      <c r="AL13" s="337"/>
      <c r="AM13" s="337"/>
      <c r="AN13" s="337"/>
      <c r="AO13" s="337"/>
      <c r="AP13" s="337"/>
      <c r="AQ13" s="337"/>
      <c r="AR13" s="337"/>
      <c r="AS13" s="337"/>
      <c r="AT13" s="337"/>
      <c r="AU13" s="337"/>
      <c r="AV13" s="337"/>
      <c r="AW13" s="337"/>
      <c r="AX13" s="337"/>
      <c r="AY13" s="337"/>
      <c r="AZ13" s="337"/>
    </row>
    <row r="14" spans="1:52" s="333" customFormat="1" ht="19.5" customHeight="1" x14ac:dyDescent="0.3">
      <c r="A14" s="295" t="s">
        <v>34</v>
      </c>
      <c r="B14" s="355"/>
      <c r="C14" s="355"/>
      <c r="D14" s="355"/>
      <c r="E14" s="355"/>
      <c r="F14" s="355"/>
    </row>
    <row r="15" spans="1:52" s="336" customFormat="1" ht="3.75" customHeight="1" x14ac:dyDescent="0.25">
      <c r="A15" s="334"/>
      <c r="B15" s="356"/>
      <c r="C15" s="356"/>
      <c r="D15" s="356"/>
      <c r="E15" s="356"/>
      <c r="F15" s="356"/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</row>
    <row r="16" spans="1:52" x14ac:dyDescent="0.25">
      <c r="A16" s="277" t="s">
        <v>55</v>
      </c>
      <c r="B16" s="349">
        <v>376.13421821594238</v>
      </c>
      <c r="C16" s="349" t="s">
        <v>39</v>
      </c>
      <c r="D16" s="349" t="s">
        <v>39</v>
      </c>
      <c r="E16" s="349" t="s">
        <v>39</v>
      </c>
      <c r="F16" s="350">
        <v>376.13421821594238</v>
      </c>
    </row>
    <row r="17" spans="1:52" x14ac:dyDescent="0.25">
      <c r="A17" s="277" t="s">
        <v>200</v>
      </c>
      <c r="B17" s="349">
        <v>395.11930847167969</v>
      </c>
      <c r="C17" s="349" t="s">
        <v>39</v>
      </c>
      <c r="D17" s="349" t="s">
        <v>39</v>
      </c>
      <c r="E17" s="349" t="s">
        <v>39</v>
      </c>
      <c r="F17" s="350">
        <v>395.11930847167969</v>
      </c>
    </row>
    <row r="18" spans="1:52" x14ac:dyDescent="0.25">
      <c r="A18" s="277" t="s">
        <v>56</v>
      </c>
      <c r="B18" s="349">
        <v>60.805423736572266</v>
      </c>
      <c r="C18" s="349" t="s">
        <v>39</v>
      </c>
      <c r="D18" s="349" t="s">
        <v>39</v>
      </c>
      <c r="E18" s="349" t="s">
        <v>39</v>
      </c>
      <c r="F18" s="350">
        <v>60.805423736572266</v>
      </c>
    </row>
    <row r="19" spans="1:52" x14ac:dyDescent="0.25">
      <c r="A19" s="277" t="s">
        <v>57</v>
      </c>
      <c r="B19" s="349">
        <v>36.465346097946167</v>
      </c>
      <c r="C19" s="349" t="s">
        <v>39</v>
      </c>
      <c r="D19" s="349" t="s">
        <v>39</v>
      </c>
      <c r="E19" s="349" t="s">
        <v>39</v>
      </c>
      <c r="F19" s="350">
        <v>36.465346097946167</v>
      </c>
    </row>
    <row r="20" spans="1:52" x14ac:dyDescent="0.25">
      <c r="A20" s="277" t="s">
        <v>58</v>
      </c>
      <c r="B20" s="349">
        <v>31.016185998916626</v>
      </c>
      <c r="C20" s="349">
        <v>22.526983976364136</v>
      </c>
      <c r="D20" s="349">
        <v>83.267820835113525</v>
      </c>
      <c r="E20" s="349" t="s">
        <v>39</v>
      </c>
      <c r="F20" s="350">
        <v>136.81099081039429</v>
      </c>
    </row>
    <row r="21" spans="1:52" x14ac:dyDescent="0.25">
      <c r="A21" s="277" t="s">
        <v>201</v>
      </c>
      <c r="B21" s="349" t="s">
        <v>39</v>
      </c>
      <c r="C21" s="349" t="s">
        <v>39</v>
      </c>
      <c r="D21" s="349" t="s">
        <v>39</v>
      </c>
      <c r="E21" s="349" t="s">
        <v>39</v>
      </c>
      <c r="F21" s="350" t="s">
        <v>254</v>
      </c>
    </row>
    <row r="22" spans="1:52" s="338" customFormat="1" ht="3.75" customHeight="1" x14ac:dyDescent="0.25">
      <c r="A22" s="298"/>
      <c r="B22" s="351"/>
      <c r="C22" s="351"/>
      <c r="D22" s="351"/>
      <c r="E22" s="351"/>
      <c r="F22" s="352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</row>
    <row r="23" spans="1:52" s="338" customFormat="1" ht="15" customHeight="1" x14ac:dyDescent="0.25">
      <c r="A23" s="303" t="s">
        <v>59</v>
      </c>
      <c r="B23" s="353">
        <v>899.54048252105713</v>
      </c>
      <c r="C23" s="353">
        <v>22.526983976364136</v>
      </c>
      <c r="D23" s="353">
        <v>83.267820835113525</v>
      </c>
      <c r="E23" s="353" t="s">
        <v>39</v>
      </c>
      <c r="F23" s="353">
        <v>1005.3352873325348</v>
      </c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</row>
    <row r="24" spans="1:52" s="338" customFormat="1" ht="6" customHeight="1" x14ac:dyDescent="0.25">
      <c r="A24" s="298"/>
      <c r="B24" s="354"/>
      <c r="C24" s="354"/>
      <c r="D24" s="354"/>
      <c r="E24" s="354"/>
      <c r="F24" s="354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</row>
    <row r="25" spans="1:52" s="333" customFormat="1" ht="19.5" customHeight="1" x14ac:dyDescent="0.3">
      <c r="A25" s="295" t="s">
        <v>35</v>
      </c>
      <c r="B25" s="355"/>
      <c r="C25" s="355"/>
      <c r="D25" s="355"/>
      <c r="E25" s="355"/>
      <c r="F25" s="355"/>
    </row>
    <row r="26" spans="1:52" s="336" customFormat="1" ht="3.75" customHeight="1" x14ac:dyDescent="0.25">
      <c r="A26" s="334"/>
      <c r="B26" s="356"/>
      <c r="C26" s="356"/>
      <c r="D26" s="356"/>
      <c r="E26" s="356"/>
      <c r="F26" s="356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</row>
    <row r="27" spans="1:52" x14ac:dyDescent="0.25">
      <c r="A27" s="277" t="s">
        <v>89</v>
      </c>
      <c r="B27" s="349">
        <v>16.105055578052998</v>
      </c>
      <c r="C27" s="349">
        <v>4.4457322210073471</v>
      </c>
      <c r="D27" s="349" t="s">
        <v>39</v>
      </c>
      <c r="E27" s="349">
        <v>2.7177399396896362</v>
      </c>
      <c r="F27" s="350">
        <v>23.268527738749981</v>
      </c>
    </row>
    <row r="28" spans="1:52" x14ac:dyDescent="0.25">
      <c r="A28" s="277" t="s">
        <v>227</v>
      </c>
      <c r="B28" s="349" t="s">
        <v>39</v>
      </c>
      <c r="C28" s="349">
        <v>4.1528471410274506</v>
      </c>
      <c r="D28" s="349" t="s">
        <v>39</v>
      </c>
      <c r="E28" s="349" t="s">
        <v>39</v>
      </c>
      <c r="F28" s="350">
        <v>4.1528471410274506</v>
      </c>
    </row>
    <row r="29" spans="1:52" x14ac:dyDescent="0.25">
      <c r="A29" s="277" t="s">
        <v>49</v>
      </c>
      <c r="B29" s="349">
        <v>1.2783650159835815</v>
      </c>
      <c r="C29" s="349" t="s">
        <v>39</v>
      </c>
      <c r="D29" s="349" t="s">
        <v>39</v>
      </c>
      <c r="E29" s="349" t="s">
        <v>39</v>
      </c>
      <c r="F29" s="350">
        <v>1.2783650159835815</v>
      </c>
    </row>
    <row r="30" spans="1:52" x14ac:dyDescent="0.25">
      <c r="A30" s="277" t="s">
        <v>50</v>
      </c>
      <c r="B30" s="349">
        <v>5.4557172060012817</v>
      </c>
      <c r="C30" s="349">
        <v>2.0285704135894775</v>
      </c>
      <c r="D30" s="349" t="s">
        <v>39</v>
      </c>
      <c r="E30" s="349" t="s">
        <v>39</v>
      </c>
      <c r="F30" s="350">
        <v>7.4842876195907593</v>
      </c>
    </row>
    <row r="31" spans="1:52" x14ac:dyDescent="0.25">
      <c r="A31" s="277" t="s">
        <v>90</v>
      </c>
      <c r="B31" s="349" t="s">
        <v>39</v>
      </c>
      <c r="C31" s="349" t="s">
        <v>39</v>
      </c>
      <c r="D31" s="349" t="s">
        <v>39</v>
      </c>
      <c r="E31" s="349">
        <v>5.2476897239685059</v>
      </c>
      <c r="F31" s="350">
        <v>5.2476897239685059</v>
      </c>
    </row>
    <row r="32" spans="1:52" x14ac:dyDescent="0.25">
      <c r="A32" s="277" t="s">
        <v>155</v>
      </c>
      <c r="B32" s="349" t="s">
        <v>39</v>
      </c>
      <c r="C32" s="349" t="s">
        <v>39</v>
      </c>
      <c r="D32" s="349" t="s">
        <v>39</v>
      </c>
      <c r="E32" s="349" t="s">
        <v>39</v>
      </c>
      <c r="F32" s="350" t="s">
        <v>254</v>
      </c>
    </row>
    <row r="33" spans="1:52" s="338" customFormat="1" ht="3.75" customHeight="1" x14ac:dyDescent="0.25">
      <c r="A33" s="298"/>
      <c r="B33" s="351"/>
      <c r="C33" s="351"/>
      <c r="D33" s="351"/>
      <c r="E33" s="351"/>
      <c r="F33" s="352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  <c r="AV33" s="337"/>
      <c r="AW33" s="337"/>
      <c r="AX33" s="337"/>
      <c r="AY33" s="337"/>
      <c r="AZ33" s="337"/>
    </row>
    <row r="34" spans="1:52" s="338" customFormat="1" ht="15" customHeight="1" x14ac:dyDescent="0.25">
      <c r="A34" s="303" t="s">
        <v>91</v>
      </c>
      <c r="B34" s="353">
        <v>22.839137800037861</v>
      </c>
      <c r="C34" s="353">
        <v>10.627149775624275</v>
      </c>
      <c r="D34" s="353" t="s">
        <v>39</v>
      </c>
      <c r="E34" s="353">
        <v>7.9654296636581421</v>
      </c>
      <c r="F34" s="353">
        <v>41.431717239320278</v>
      </c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7"/>
      <c r="AN34" s="337"/>
      <c r="AO34" s="337"/>
      <c r="AP34" s="337"/>
      <c r="AQ34" s="337"/>
      <c r="AR34" s="337"/>
      <c r="AS34" s="337"/>
      <c r="AT34" s="337"/>
      <c r="AU34" s="337"/>
      <c r="AV34" s="337"/>
      <c r="AW34" s="337"/>
      <c r="AX34" s="337"/>
      <c r="AY34" s="337"/>
      <c r="AZ34" s="337"/>
    </row>
    <row r="35" spans="1:52" s="338" customFormat="1" ht="6" customHeight="1" x14ac:dyDescent="0.25">
      <c r="A35" s="298"/>
      <c r="B35" s="339"/>
      <c r="C35" s="339"/>
      <c r="D35" s="339"/>
      <c r="E35" s="339"/>
      <c r="F35" s="339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  <c r="AV35" s="337"/>
      <c r="AW35" s="337"/>
      <c r="AX35" s="337"/>
      <c r="AY35" s="337"/>
      <c r="AZ35" s="337"/>
    </row>
  </sheetData>
  <mergeCells count="1">
    <mergeCell ref="B3:E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0"/>
  <dimension ref="A1:K302"/>
  <sheetViews>
    <sheetView showGridLines="0" workbookViewId="0">
      <selection activeCell="O1" sqref="O1"/>
    </sheetView>
  </sheetViews>
  <sheetFormatPr defaultRowHeight="12.75" x14ac:dyDescent="0.2"/>
  <cols>
    <col min="1" max="1" width="18.7109375" customWidth="1"/>
    <col min="2" max="8" width="10.7109375" style="43" customWidth="1"/>
    <col min="9" max="9" width="10.7109375" style="49" customWidth="1"/>
    <col min="14" max="14" width="2.140625" customWidth="1"/>
  </cols>
  <sheetData>
    <row r="1" spans="1:11" s="1" customFormat="1" ht="15" customHeight="1" x14ac:dyDescent="0.25">
      <c r="A1" s="37" t="s">
        <v>187</v>
      </c>
      <c r="B1" s="39"/>
      <c r="C1" s="39"/>
      <c r="D1" s="39"/>
      <c r="E1" s="39"/>
      <c r="F1" s="39"/>
      <c r="G1" s="39"/>
      <c r="H1" s="39"/>
      <c r="I1" s="46"/>
    </row>
    <row r="2" spans="1:11" s="1" customFormat="1" ht="15" customHeight="1" x14ac:dyDescent="0.2">
      <c r="B2" s="40"/>
      <c r="C2" s="40"/>
      <c r="D2" s="40"/>
      <c r="E2" s="40"/>
      <c r="F2" s="40"/>
      <c r="G2" s="40"/>
      <c r="H2" s="40"/>
      <c r="I2" s="47"/>
    </row>
    <row r="3" spans="1:11" s="1" customFormat="1" ht="15" customHeight="1" x14ac:dyDescent="0.2">
      <c r="B3" s="374" t="s">
        <v>127</v>
      </c>
      <c r="C3" s="374"/>
      <c r="D3" s="374"/>
      <c r="E3" s="374"/>
      <c r="F3" s="374"/>
      <c r="G3" s="374"/>
      <c r="H3" s="40"/>
      <c r="I3" s="47"/>
    </row>
    <row r="4" spans="1:11" s="1" customFormat="1" ht="6" customHeight="1" x14ac:dyDescent="0.2">
      <c r="B4" s="40"/>
      <c r="C4" s="40"/>
      <c r="D4" s="40"/>
      <c r="E4" s="40"/>
      <c r="F4" s="40"/>
      <c r="G4" s="40"/>
      <c r="H4" s="40"/>
      <c r="I4" s="47"/>
    </row>
    <row r="5" spans="1:11" s="1" customFormat="1" ht="15" customHeight="1" x14ac:dyDescent="0.2">
      <c r="B5" s="372" t="s">
        <v>7</v>
      </c>
      <c r="C5" s="372"/>
      <c r="D5" s="372" t="s">
        <v>122</v>
      </c>
      <c r="E5" s="372"/>
      <c r="F5" s="372" t="s">
        <v>12</v>
      </c>
      <c r="G5" s="372"/>
      <c r="H5" s="373" t="s">
        <v>38</v>
      </c>
      <c r="I5" s="373"/>
    </row>
    <row r="6" spans="1:11" ht="30" customHeight="1" x14ac:dyDescent="0.2">
      <c r="A6" s="53" t="s">
        <v>128</v>
      </c>
      <c r="B6" s="41" t="s">
        <v>130</v>
      </c>
      <c r="C6" s="41" t="s">
        <v>131</v>
      </c>
      <c r="D6" s="41" t="s">
        <v>130</v>
      </c>
      <c r="E6" s="41" t="s">
        <v>131</v>
      </c>
      <c r="F6" s="41" t="s">
        <v>130</v>
      </c>
      <c r="G6" s="41" t="s">
        <v>131</v>
      </c>
      <c r="H6" s="41" t="s">
        <v>130</v>
      </c>
      <c r="I6" s="41" t="s">
        <v>131</v>
      </c>
    </row>
    <row r="7" spans="1:11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</row>
    <row r="8" spans="1:11" x14ac:dyDescent="0.2">
      <c r="A8" s="45" t="s">
        <v>132</v>
      </c>
      <c r="B8" s="192">
        <v>161</v>
      </c>
      <c r="C8" s="199">
        <v>9</v>
      </c>
      <c r="D8" s="192">
        <v>124</v>
      </c>
      <c r="E8" s="199">
        <v>19</v>
      </c>
      <c r="F8" s="192">
        <v>137</v>
      </c>
      <c r="G8" s="199">
        <v>27</v>
      </c>
      <c r="H8" s="192">
        <v>422</v>
      </c>
      <c r="I8" s="192">
        <v>55</v>
      </c>
      <c r="K8" s="32"/>
    </row>
    <row r="9" spans="1:11" ht="3.75" customHeight="1" x14ac:dyDescent="0.2">
      <c r="B9" s="204"/>
      <c r="C9" s="204"/>
      <c r="D9" s="204"/>
      <c r="E9" s="204"/>
      <c r="F9" s="204"/>
      <c r="G9" s="204"/>
      <c r="H9" s="204"/>
      <c r="I9" s="204"/>
    </row>
    <row r="10" spans="1:11" x14ac:dyDescent="0.2">
      <c r="A10" s="52" t="s">
        <v>129</v>
      </c>
      <c r="B10" s="243">
        <v>161</v>
      </c>
      <c r="C10" s="243">
        <v>9</v>
      </c>
      <c r="D10" s="243">
        <v>124</v>
      </c>
      <c r="E10" s="243">
        <v>19</v>
      </c>
      <c r="F10" s="243">
        <v>137</v>
      </c>
      <c r="G10" s="243">
        <v>27</v>
      </c>
      <c r="H10" s="243">
        <v>422</v>
      </c>
      <c r="I10" s="243">
        <v>55</v>
      </c>
    </row>
    <row r="11" spans="1:11" s="50" customFormat="1" x14ac:dyDescent="0.2">
      <c r="B11" s="51"/>
      <c r="C11" s="51"/>
      <c r="D11" s="51"/>
      <c r="E11" s="51"/>
      <c r="F11" s="51"/>
      <c r="G11" s="51"/>
      <c r="H11" s="51"/>
    </row>
    <row r="12" spans="1:11" s="50" customFormat="1" x14ac:dyDescent="0.2">
      <c r="B12" s="51"/>
      <c r="C12" s="51"/>
      <c r="D12" s="51"/>
      <c r="E12" s="51"/>
      <c r="F12" s="51"/>
      <c r="G12" s="51"/>
      <c r="H12" s="51"/>
    </row>
    <row r="13" spans="1:11" s="50" customFormat="1" x14ac:dyDescent="0.2">
      <c r="B13" s="51"/>
      <c r="C13" s="51"/>
      <c r="D13" s="51"/>
      <c r="E13" s="51"/>
      <c r="F13" s="51"/>
      <c r="G13" s="51"/>
      <c r="H13" s="51"/>
    </row>
    <row r="14" spans="1:11" s="50" customFormat="1" x14ac:dyDescent="0.2">
      <c r="B14" s="51"/>
      <c r="C14" s="51"/>
      <c r="D14" s="51"/>
      <c r="E14" s="51"/>
      <c r="F14" s="51"/>
      <c r="G14" s="51"/>
      <c r="H14" s="51"/>
    </row>
    <row r="15" spans="1:11" s="50" customFormat="1" x14ac:dyDescent="0.2">
      <c r="B15" s="51"/>
      <c r="C15" s="51"/>
      <c r="D15" s="51"/>
      <c r="E15" s="51"/>
      <c r="F15" s="51"/>
      <c r="G15" s="51"/>
      <c r="H15" s="51"/>
    </row>
    <row r="16" spans="1:11" s="50" customFormat="1" x14ac:dyDescent="0.2">
      <c r="B16" s="51"/>
      <c r="C16" s="51"/>
      <c r="D16" s="51"/>
      <c r="E16" s="51"/>
      <c r="F16" s="51"/>
      <c r="G16" s="51"/>
      <c r="H16" s="51"/>
    </row>
    <row r="17" spans="2:8" s="50" customFormat="1" x14ac:dyDescent="0.2">
      <c r="B17" s="51"/>
      <c r="C17" s="51"/>
      <c r="D17" s="51"/>
      <c r="E17" s="51"/>
      <c r="F17" s="51"/>
      <c r="G17" s="51"/>
      <c r="H17" s="51"/>
    </row>
    <row r="18" spans="2:8" s="50" customFormat="1" x14ac:dyDescent="0.2">
      <c r="B18" s="51"/>
      <c r="C18" s="51"/>
      <c r="D18" s="51"/>
      <c r="E18" s="51"/>
      <c r="F18" s="51"/>
      <c r="G18" s="51"/>
      <c r="H18" s="51"/>
    </row>
    <row r="19" spans="2:8" s="50" customFormat="1" x14ac:dyDescent="0.2">
      <c r="B19" s="51"/>
      <c r="C19" s="51"/>
      <c r="D19" s="51"/>
      <c r="E19" s="51"/>
      <c r="F19" s="51"/>
      <c r="G19" s="51"/>
      <c r="H19" s="51"/>
    </row>
    <row r="20" spans="2:8" s="50" customFormat="1" x14ac:dyDescent="0.2">
      <c r="B20" s="51"/>
      <c r="C20" s="51"/>
      <c r="D20" s="51"/>
      <c r="E20" s="51"/>
      <c r="F20" s="51"/>
      <c r="G20" s="51"/>
      <c r="H20" s="51"/>
    </row>
    <row r="21" spans="2:8" s="50" customFormat="1" x14ac:dyDescent="0.2">
      <c r="B21" s="51"/>
      <c r="C21" s="51"/>
      <c r="D21" s="51"/>
      <c r="E21" s="51"/>
      <c r="F21" s="51"/>
      <c r="G21" s="51"/>
      <c r="H21" s="51"/>
    </row>
    <row r="22" spans="2:8" s="50" customFormat="1" x14ac:dyDescent="0.2">
      <c r="B22" s="51"/>
      <c r="C22" s="51"/>
      <c r="D22" s="51"/>
      <c r="E22" s="51"/>
      <c r="F22" s="51"/>
      <c r="G22" s="51"/>
      <c r="H22" s="51"/>
    </row>
    <row r="23" spans="2:8" s="50" customFormat="1" x14ac:dyDescent="0.2">
      <c r="B23" s="51"/>
      <c r="C23" s="51"/>
      <c r="D23" s="51"/>
      <c r="E23" s="51"/>
      <c r="F23" s="51"/>
      <c r="G23" s="51"/>
      <c r="H23" s="51"/>
    </row>
    <row r="24" spans="2:8" s="50" customFormat="1" x14ac:dyDescent="0.2">
      <c r="B24" s="51"/>
      <c r="C24" s="51"/>
      <c r="D24" s="51"/>
      <c r="E24" s="51"/>
      <c r="F24" s="51"/>
      <c r="G24" s="51"/>
      <c r="H24" s="51"/>
    </row>
    <row r="25" spans="2:8" s="50" customFormat="1" x14ac:dyDescent="0.2">
      <c r="B25" s="51"/>
      <c r="C25" s="51"/>
      <c r="D25" s="51"/>
      <c r="E25" s="51"/>
      <c r="F25" s="51"/>
      <c r="G25" s="51"/>
      <c r="H25" s="51"/>
    </row>
    <row r="26" spans="2:8" s="50" customFormat="1" x14ac:dyDescent="0.2">
      <c r="B26" s="51"/>
      <c r="C26" s="51"/>
      <c r="D26" s="51"/>
      <c r="E26" s="51"/>
      <c r="F26" s="51"/>
      <c r="G26" s="51"/>
      <c r="H26" s="51"/>
    </row>
    <row r="27" spans="2:8" s="50" customFormat="1" x14ac:dyDescent="0.2">
      <c r="B27" s="51"/>
      <c r="C27" s="51"/>
      <c r="D27" s="51"/>
      <c r="E27" s="51"/>
      <c r="F27" s="51"/>
      <c r="G27" s="51"/>
      <c r="H27" s="51"/>
    </row>
    <row r="28" spans="2:8" s="50" customFormat="1" x14ac:dyDescent="0.2">
      <c r="B28" s="51"/>
      <c r="C28" s="51"/>
      <c r="D28" s="51"/>
      <c r="E28" s="51"/>
      <c r="F28" s="51"/>
      <c r="G28" s="51"/>
      <c r="H28" s="51"/>
    </row>
    <row r="29" spans="2:8" s="50" customFormat="1" x14ac:dyDescent="0.2">
      <c r="B29" s="51"/>
      <c r="C29" s="51"/>
      <c r="D29" s="51"/>
      <c r="E29" s="51"/>
      <c r="F29" s="51"/>
      <c r="G29" s="51"/>
      <c r="H29" s="51"/>
    </row>
    <row r="30" spans="2:8" s="50" customFormat="1" x14ac:dyDescent="0.2">
      <c r="B30" s="51"/>
      <c r="C30" s="51"/>
      <c r="D30" s="51"/>
      <c r="E30" s="51"/>
      <c r="F30" s="51"/>
      <c r="G30" s="51"/>
      <c r="H30" s="51"/>
    </row>
    <row r="31" spans="2:8" s="50" customFormat="1" x14ac:dyDescent="0.2">
      <c r="B31" s="51"/>
      <c r="C31" s="51"/>
      <c r="D31" s="51"/>
      <c r="E31" s="51"/>
      <c r="F31" s="51"/>
      <c r="G31" s="51"/>
      <c r="H31" s="51"/>
    </row>
    <row r="32" spans="2:8" s="50" customFormat="1" x14ac:dyDescent="0.2">
      <c r="B32" s="51"/>
      <c r="C32" s="51"/>
      <c r="D32" s="51"/>
      <c r="E32" s="51"/>
      <c r="F32" s="51"/>
      <c r="G32" s="51"/>
      <c r="H32" s="51"/>
    </row>
    <row r="33" spans="2:8" s="50" customFormat="1" x14ac:dyDescent="0.2">
      <c r="B33" s="51"/>
      <c r="C33" s="51"/>
      <c r="D33" s="51"/>
      <c r="E33" s="51"/>
      <c r="F33" s="51"/>
      <c r="G33" s="51"/>
      <c r="H33" s="51"/>
    </row>
    <row r="34" spans="2:8" s="50" customFormat="1" x14ac:dyDescent="0.2">
      <c r="B34" s="51"/>
      <c r="C34" s="51"/>
      <c r="D34" s="51"/>
      <c r="E34" s="51"/>
      <c r="F34" s="51"/>
      <c r="G34" s="51"/>
      <c r="H34" s="51"/>
    </row>
    <row r="35" spans="2:8" s="50" customFormat="1" x14ac:dyDescent="0.2">
      <c r="B35" s="51"/>
      <c r="C35" s="51"/>
      <c r="D35" s="51"/>
      <c r="E35" s="51"/>
      <c r="F35" s="51"/>
      <c r="G35" s="51"/>
      <c r="H35" s="51"/>
    </row>
    <row r="36" spans="2:8" s="50" customFormat="1" x14ac:dyDescent="0.2">
      <c r="B36" s="51"/>
      <c r="C36" s="51"/>
      <c r="D36" s="51"/>
      <c r="E36" s="51"/>
      <c r="F36" s="51"/>
      <c r="G36" s="51"/>
      <c r="H36" s="51"/>
    </row>
    <row r="37" spans="2:8" s="50" customFormat="1" x14ac:dyDescent="0.2">
      <c r="B37" s="51"/>
      <c r="C37" s="51"/>
      <c r="D37" s="51"/>
      <c r="E37" s="51"/>
      <c r="F37" s="51"/>
      <c r="G37" s="51"/>
      <c r="H37" s="51"/>
    </row>
    <row r="38" spans="2:8" s="50" customFormat="1" x14ac:dyDescent="0.2">
      <c r="B38" s="51"/>
      <c r="C38" s="51"/>
      <c r="D38" s="51"/>
      <c r="E38" s="51"/>
      <c r="F38" s="51"/>
      <c r="G38" s="51"/>
      <c r="H38" s="51"/>
    </row>
    <row r="39" spans="2:8" s="50" customFormat="1" x14ac:dyDescent="0.2">
      <c r="B39" s="51"/>
      <c r="C39" s="51"/>
      <c r="D39" s="51"/>
      <c r="E39" s="51"/>
      <c r="F39" s="51"/>
      <c r="G39" s="51"/>
      <c r="H39" s="51"/>
    </row>
    <row r="40" spans="2:8" s="50" customFormat="1" x14ac:dyDescent="0.2">
      <c r="B40" s="51"/>
      <c r="C40" s="51"/>
      <c r="D40" s="51"/>
      <c r="E40" s="51"/>
      <c r="F40" s="51"/>
      <c r="G40" s="51"/>
      <c r="H40" s="51"/>
    </row>
    <row r="41" spans="2:8" s="50" customFormat="1" x14ac:dyDescent="0.2">
      <c r="B41" s="51"/>
      <c r="C41" s="51"/>
      <c r="D41" s="51"/>
      <c r="E41" s="51"/>
      <c r="F41" s="51"/>
      <c r="G41" s="51"/>
      <c r="H41" s="51"/>
    </row>
    <row r="42" spans="2:8" s="50" customFormat="1" x14ac:dyDescent="0.2">
      <c r="B42" s="51"/>
      <c r="C42" s="51"/>
      <c r="D42" s="51"/>
      <c r="E42" s="51"/>
      <c r="F42" s="51"/>
      <c r="G42" s="51"/>
      <c r="H42" s="51"/>
    </row>
    <row r="43" spans="2:8" s="50" customFormat="1" x14ac:dyDescent="0.2">
      <c r="B43" s="51"/>
      <c r="C43" s="51"/>
      <c r="D43" s="51"/>
      <c r="E43" s="51"/>
      <c r="F43" s="51"/>
      <c r="G43" s="51"/>
      <c r="H43" s="51"/>
    </row>
    <row r="44" spans="2:8" s="50" customFormat="1" x14ac:dyDescent="0.2">
      <c r="B44" s="51"/>
      <c r="C44" s="51"/>
      <c r="D44" s="51"/>
      <c r="E44" s="51"/>
      <c r="F44" s="51"/>
      <c r="G44" s="51"/>
      <c r="H44" s="51"/>
    </row>
    <row r="45" spans="2:8" s="50" customFormat="1" x14ac:dyDescent="0.2">
      <c r="B45" s="51"/>
      <c r="C45" s="51"/>
      <c r="D45" s="51"/>
      <c r="E45" s="51"/>
      <c r="F45" s="51"/>
      <c r="G45" s="51"/>
      <c r="H45" s="51"/>
    </row>
    <row r="46" spans="2:8" s="50" customFormat="1" x14ac:dyDescent="0.2">
      <c r="B46" s="51"/>
      <c r="C46" s="51"/>
      <c r="D46" s="51"/>
      <c r="E46" s="51"/>
      <c r="F46" s="51"/>
      <c r="G46" s="51"/>
      <c r="H46" s="51"/>
    </row>
    <row r="47" spans="2:8" s="50" customFormat="1" x14ac:dyDescent="0.2">
      <c r="B47" s="51"/>
      <c r="C47" s="51"/>
      <c r="D47" s="51"/>
      <c r="E47" s="51"/>
      <c r="F47" s="51"/>
      <c r="G47" s="51"/>
      <c r="H47" s="51"/>
    </row>
    <row r="48" spans="2:8" s="50" customFormat="1" x14ac:dyDescent="0.2">
      <c r="B48" s="51"/>
      <c r="C48" s="51"/>
      <c r="D48" s="51"/>
      <c r="E48" s="51"/>
      <c r="F48" s="51"/>
      <c r="G48" s="51"/>
      <c r="H48" s="51"/>
    </row>
    <row r="49" spans="2:8" s="50" customFormat="1" x14ac:dyDescent="0.2">
      <c r="B49" s="51"/>
      <c r="C49" s="51"/>
      <c r="D49" s="51"/>
      <c r="E49" s="51"/>
      <c r="F49" s="51"/>
      <c r="G49" s="51"/>
      <c r="H49" s="51"/>
    </row>
    <row r="50" spans="2:8" s="50" customFormat="1" x14ac:dyDescent="0.2">
      <c r="B50" s="51"/>
      <c r="C50" s="51"/>
      <c r="D50" s="51"/>
      <c r="E50" s="51"/>
      <c r="F50" s="51"/>
      <c r="G50" s="51"/>
      <c r="H50" s="51"/>
    </row>
    <row r="51" spans="2:8" s="50" customFormat="1" x14ac:dyDescent="0.2">
      <c r="B51" s="51"/>
      <c r="C51" s="51"/>
      <c r="D51" s="51"/>
      <c r="E51" s="51"/>
      <c r="F51" s="51"/>
      <c r="G51" s="51"/>
      <c r="H51" s="51"/>
    </row>
    <row r="52" spans="2:8" s="50" customFormat="1" x14ac:dyDescent="0.2">
      <c r="B52" s="51"/>
      <c r="C52" s="51"/>
      <c r="D52" s="51"/>
      <c r="E52" s="51"/>
      <c r="F52" s="51"/>
      <c r="G52" s="51"/>
      <c r="H52" s="51"/>
    </row>
    <row r="53" spans="2:8" s="50" customFormat="1" x14ac:dyDescent="0.2">
      <c r="B53" s="51"/>
      <c r="C53" s="51"/>
      <c r="D53" s="51"/>
      <c r="E53" s="51"/>
      <c r="F53" s="51"/>
      <c r="G53" s="51"/>
      <c r="H53" s="51"/>
    </row>
    <row r="54" spans="2:8" s="50" customFormat="1" x14ac:dyDescent="0.2">
      <c r="B54" s="51"/>
      <c r="C54" s="51"/>
      <c r="D54" s="51"/>
      <c r="E54" s="51"/>
      <c r="F54" s="51"/>
      <c r="G54" s="51"/>
      <c r="H54" s="51"/>
    </row>
    <row r="55" spans="2:8" s="50" customFormat="1" x14ac:dyDescent="0.2">
      <c r="B55" s="51"/>
      <c r="C55" s="51"/>
      <c r="D55" s="51"/>
      <c r="E55" s="51"/>
      <c r="F55" s="51"/>
      <c r="G55" s="51"/>
      <c r="H55" s="51"/>
    </row>
    <row r="56" spans="2:8" s="50" customFormat="1" x14ac:dyDescent="0.2">
      <c r="B56" s="51"/>
      <c r="C56" s="51"/>
      <c r="D56" s="51"/>
      <c r="E56" s="51"/>
      <c r="F56" s="51"/>
      <c r="G56" s="51"/>
      <c r="H56" s="51"/>
    </row>
    <row r="57" spans="2:8" s="50" customFormat="1" x14ac:dyDescent="0.2">
      <c r="B57" s="51"/>
      <c r="C57" s="51"/>
      <c r="D57" s="51"/>
      <c r="E57" s="51"/>
      <c r="F57" s="51"/>
      <c r="G57" s="51"/>
      <c r="H57" s="51"/>
    </row>
    <row r="58" spans="2:8" s="50" customFormat="1" x14ac:dyDescent="0.2">
      <c r="B58" s="51"/>
      <c r="C58" s="51"/>
      <c r="D58" s="51"/>
      <c r="E58" s="51"/>
      <c r="F58" s="51"/>
      <c r="G58" s="51"/>
      <c r="H58" s="51"/>
    </row>
    <row r="59" spans="2:8" s="50" customFormat="1" x14ac:dyDescent="0.2">
      <c r="B59" s="51"/>
      <c r="C59" s="51"/>
      <c r="D59" s="51"/>
      <c r="E59" s="51"/>
      <c r="F59" s="51"/>
      <c r="G59" s="51"/>
      <c r="H59" s="51"/>
    </row>
    <row r="60" spans="2:8" s="50" customFormat="1" x14ac:dyDescent="0.2">
      <c r="B60" s="51"/>
      <c r="C60" s="51"/>
      <c r="D60" s="51"/>
      <c r="E60" s="51"/>
      <c r="F60" s="51"/>
      <c r="G60" s="51"/>
      <c r="H60" s="51"/>
    </row>
    <row r="61" spans="2:8" s="50" customFormat="1" x14ac:dyDescent="0.2">
      <c r="B61" s="51"/>
      <c r="C61" s="51"/>
      <c r="D61" s="51"/>
      <c r="E61" s="51"/>
      <c r="F61" s="51"/>
      <c r="G61" s="51"/>
      <c r="H61" s="51"/>
    </row>
    <row r="62" spans="2:8" s="50" customFormat="1" x14ac:dyDescent="0.2">
      <c r="B62" s="51"/>
      <c r="C62" s="51"/>
      <c r="D62" s="51"/>
      <c r="E62" s="51"/>
      <c r="F62" s="51"/>
      <c r="G62" s="51"/>
      <c r="H62" s="51"/>
    </row>
    <row r="63" spans="2:8" s="50" customFormat="1" x14ac:dyDescent="0.2">
      <c r="B63" s="51"/>
      <c r="C63" s="51"/>
      <c r="D63" s="51"/>
      <c r="E63" s="51"/>
      <c r="F63" s="51"/>
      <c r="G63" s="51"/>
      <c r="H63" s="51"/>
    </row>
    <row r="64" spans="2:8" s="50" customFormat="1" x14ac:dyDescent="0.2">
      <c r="B64" s="51"/>
      <c r="C64" s="51"/>
      <c r="D64" s="51"/>
      <c r="E64" s="51"/>
      <c r="F64" s="51"/>
      <c r="G64" s="51"/>
      <c r="H64" s="51"/>
    </row>
    <row r="65" spans="2:8" s="50" customFormat="1" x14ac:dyDescent="0.2">
      <c r="B65" s="51"/>
      <c r="C65" s="51"/>
      <c r="D65" s="51"/>
      <c r="E65" s="51"/>
      <c r="F65" s="51"/>
      <c r="G65" s="51"/>
      <c r="H65" s="51"/>
    </row>
    <row r="66" spans="2:8" s="50" customFormat="1" x14ac:dyDescent="0.2">
      <c r="B66" s="51"/>
      <c r="C66" s="51"/>
      <c r="D66" s="51"/>
      <c r="E66" s="51"/>
      <c r="F66" s="51"/>
      <c r="G66" s="51"/>
      <c r="H66" s="51"/>
    </row>
    <row r="67" spans="2:8" s="50" customFormat="1" x14ac:dyDescent="0.2">
      <c r="B67" s="51"/>
      <c r="C67" s="51"/>
      <c r="D67" s="51"/>
      <c r="E67" s="51"/>
      <c r="F67" s="51"/>
      <c r="G67" s="51"/>
      <c r="H67" s="51"/>
    </row>
    <row r="68" spans="2:8" s="50" customFormat="1" x14ac:dyDescent="0.2">
      <c r="B68" s="51"/>
      <c r="C68" s="51"/>
      <c r="D68" s="51"/>
      <c r="E68" s="51"/>
      <c r="F68" s="51"/>
      <c r="G68" s="51"/>
      <c r="H68" s="51"/>
    </row>
    <row r="69" spans="2:8" s="50" customFormat="1" x14ac:dyDescent="0.2">
      <c r="B69" s="51"/>
      <c r="C69" s="51"/>
      <c r="D69" s="51"/>
      <c r="E69" s="51"/>
      <c r="F69" s="51"/>
      <c r="G69" s="51"/>
      <c r="H69" s="51"/>
    </row>
    <row r="70" spans="2:8" s="50" customFormat="1" x14ac:dyDescent="0.2">
      <c r="B70" s="51"/>
      <c r="C70" s="51"/>
      <c r="D70" s="51"/>
      <c r="E70" s="51"/>
      <c r="F70" s="51"/>
      <c r="G70" s="51"/>
      <c r="H70" s="51"/>
    </row>
    <row r="71" spans="2:8" s="50" customFormat="1" x14ac:dyDescent="0.2">
      <c r="B71" s="51"/>
      <c r="C71" s="51"/>
      <c r="D71" s="51"/>
      <c r="E71" s="51"/>
      <c r="F71" s="51"/>
      <c r="G71" s="51"/>
      <c r="H71" s="51"/>
    </row>
    <row r="72" spans="2:8" s="50" customFormat="1" x14ac:dyDescent="0.2">
      <c r="B72" s="51"/>
      <c r="C72" s="51"/>
      <c r="D72" s="51"/>
      <c r="E72" s="51"/>
      <c r="F72" s="51"/>
      <c r="G72" s="51"/>
      <c r="H72" s="51"/>
    </row>
    <row r="73" spans="2:8" s="50" customFormat="1" x14ac:dyDescent="0.2">
      <c r="B73" s="51"/>
      <c r="C73" s="51"/>
      <c r="D73" s="51"/>
      <c r="E73" s="51"/>
      <c r="F73" s="51"/>
      <c r="G73" s="51"/>
      <c r="H73" s="51"/>
    </row>
    <row r="74" spans="2:8" s="50" customFormat="1" x14ac:dyDescent="0.2">
      <c r="B74" s="51"/>
      <c r="C74" s="51"/>
      <c r="D74" s="51"/>
      <c r="E74" s="51"/>
      <c r="F74" s="51"/>
      <c r="G74" s="51"/>
      <c r="H74" s="51"/>
    </row>
    <row r="75" spans="2:8" s="50" customFormat="1" x14ac:dyDescent="0.2">
      <c r="B75" s="51"/>
      <c r="C75" s="51"/>
      <c r="D75" s="51"/>
      <c r="E75" s="51"/>
      <c r="F75" s="51"/>
      <c r="G75" s="51"/>
      <c r="H75" s="51"/>
    </row>
    <row r="76" spans="2:8" s="50" customFormat="1" x14ac:dyDescent="0.2">
      <c r="B76" s="51"/>
      <c r="C76" s="51"/>
      <c r="D76" s="51"/>
      <c r="E76" s="51"/>
      <c r="F76" s="51"/>
      <c r="G76" s="51"/>
      <c r="H76" s="51"/>
    </row>
    <row r="77" spans="2:8" s="50" customFormat="1" x14ac:dyDescent="0.2">
      <c r="B77" s="51"/>
      <c r="C77" s="51"/>
      <c r="D77" s="51"/>
      <c r="E77" s="51"/>
      <c r="F77" s="51"/>
      <c r="G77" s="51"/>
      <c r="H77" s="51"/>
    </row>
    <row r="78" spans="2:8" s="50" customFormat="1" x14ac:dyDescent="0.2">
      <c r="B78" s="51"/>
      <c r="C78" s="51"/>
      <c r="D78" s="51"/>
      <c r="E78" s="51"/>
      <c r="F78" s="51"/>
      <c r="G78" s="51"/>
      <c r="H78" s="51"/>
    </row>
    <row r="79" spans="2:8" s="50" customFormat="1" x14ac:dyDescent="0.2">
      <c r="B79" s="51"/>
      <c r="C79" s="51"/>
      <c r="D79" s="51"/>
      <c r="E79" s="51"/>
      <c r="F79" s="51"/>
      <c r="G79" s="51"/>
      <c r="H79" s="51"/>
    </row>
    <row r="80" spans="2:8" s="50" customFormat="1" x14ac:dyDescent="0.2">
      <c r="B80" s="51"/>
      <c r="C80" s="51"/>
      <c r="D80" s="51"/>
      <c r="E80" s="51"/>
      <c r="F80" s="51"/>
      <c r="G80" s="51"/>
      <c r="H80" s="51"/>
    </row>
    <row r="81" spans="2:8" s="50" customFormat="1" x14ac:dyDescent="0.2">
      <c r="B81" s="51"/>
      <c r="C81" s="51"/>
      <c r="D81" s="51"/>
      <c r="E81" s="51"/>
      <c r="F81" s="51"/>
      <c r="G81" s="51"/>
      <c r="H81" s="51"/>
    </row>
    <row r="82" spans="2:8" s="50" customFormat="1" x14ac:dyDescent="0.2">
      <c r="B82" s="51"/>
      <c r="C82" s="51"/>
      <c r="D82" s="51"/>
      <c r="E82" s="51"/>
      <c r="F82" s="51"/>
      <c r="G82" s="51"/>
      <c r="H82" s="51"/>
    </row>
    <row r="83" spans="2:8" s="50" customFormat="1" x14ac:dyDescent="0.2">
      <c r="B83" s="51"/>
      <c r="C83" s="51"/>
      <c r="D83" s="51"/>
      <c r="E83" s="51"/>
      <c r="F83" s="51"/>
      <c r="G83" s="51"/>
      <c r="H83" s="51"/>
    </row>
    <row r="84" spans="2:8" s="50" customFormat="1" x14ac:dyDescent="0.2">
      <c r="B84" s="51"/>
      <c r="C84" s="51"/>
      <c r="D84" s="51"/>
      <c r="E84" s="51"/>
      <c r="F84" s="51"/>
      <c r="G84" s="51"/>
      <c r="H84" s="51"/>
    </row>
    <row r="85" spans="2:8" s="50" customFormat="1" x14ac:dyDescent="0.2">
      <c r="B85" s="51"/>
      <c r="C85" s="51"/>
      <c r="D85" s="51"/>
      <c r="E85" s="51"/>
      <c r="F85" s="51"/>
      <c r="G85" s="51"/>
      <c r="H85" s="51"/>
    </row>
    <row r="86" spans="2:8" s="50" customFormat="1" x14ac:dyDescent="0.2">
      <c r="B86" s="51"/>
      <c r="C86" s="51"/>
      <c r="D86" s="51"/>
      <c r="E86" s="51"/>
      <c r="F86" s="51"/>
      <c r="G86" s="51"/>
      <c r="H86" s="51"/>
    </row>
    <row r="87" spans="2:8" s="50" customFormat="1" x14ac:dyDescent="0.2">
      <c r="B87" s="51"/>
      <c r="C87" s="51"/>
      <c r="D87" s="51"/>
      <c r="E87" s="51"/>
      <c r="F87" s="51"/>
      <c r="G87" s="51"/>
      <c r="H87" s="51"/>
    </row>
    <row r="88" spans="2:8" s="50" customFormat="1" x14ac:dyDescent="0.2">
      <c r="B88" s="51"/>
      <c r="C88" s="51"/>
      <c r="D88" s="51"/>
      <c r="E88" s="51"/>
      <c r="F88" s="51"/>
      <c r="G88" s="51"/>
      <c r="H88" s="51"/>
    </row>
    <row r="89" spans="2:8" s="50" customFormat="1" x14ac:dyDescent="0.2">
      <c r="B89" s="51"/>
      <c r="C89" s="51"/>
      <c r="D89" s="51"/>
      <c r="E89" s="51"/>
      <c r="F89" s="51"/>
      <c r="G89" s="51"/>
      <c r="H89" s="51"/>
    </row>
    <row r="90" spans="2:8" s="50" customFormat="1" x14ac:dyDescent="0.2">
      <c r="B90" s="51"/>
      <c r="C90" s="51"/>
      <c r="D90" s="51"/>
      <c r="E90" s="51"/>
      <c r="F90" s="51"/>
      <c r="G90" s="51"/>
      <c r="H90" s="51"/>
    </row>
    <row r="91" spans="2:8" s="50" customFormat="1" x14ac:dyDescent="0.2">
      <c r="B91" s="51"/>
      <c r="C91" s="51"/>
      <c r="D91" s="51"/>
      <c r="E91" s="51"/>
      <c r="F91" s="51"/>
      <c r="G91" s="51"/>
      <c r="H91" s="51"/>
    </row>
    <row r="92" spans="2:8" s="50" customFormat="1" x14ac:dyDescent="0.2">
      <c r="B92" s="51"/>
      <c r="C92" s="51"/>
      <c r="D92" s="51"/>
      <c r="E92" s="51"/>
      <c r="F92" s="51"/>
      <c r="G92" s="51"/>
      <c r="H92" s="51"/>
    </row>
    <row r="93" spans="2:8" s="50" customFormat="1" x14ac:dyDescent="0.2">
      <c r="B93" s="51"/>
      <c r="C93" s="51"/>
      <c r="D93" s="51"/>
      <c r="E93" s="51"/>
      <c r="F93" s="51"/>
      <c r="G93" s="51"/>
      <c r="H93" s="51"/>
    </row>
    <row r="94" spans="2:8" s="50" customFormat="1" x14ac:dyDescent="0.2">
      <c r="B94" s="51"/>
      <c r="C94" s="51"/>
      <c r="D94" s="51"/>
      <c r="E94" s="51"/>
      <c r="F94" s="51"/>
      <c r="G94" s="51"/>
      <c r="H94" s="51"/>
    </row>
    <row r="95" spans="2:8" s="50" customFormat="1" x14ac:dyDescent="0.2">
      <c r="B95" s="51"/>
      <c r="C95" s="51"/>
      <c r="D95" s="51"/>
      <c r="E95" s="51"/>
      <c r="F95" s="51"/>
      <c r="G95" s="51"/>
      <c r="H95" s="51"/>
    </row>
    <row r="96" spans="2:8" s="50" customFormat="1" x14ac:dyDescent="0.2">
      <c r="B96" s="51"/>
      <c r="C96" s="51"/>
      <c r="D96" s="51"/>
      <c r="E96" s="51"/>
      <c r="F96" s="51"/>
      <c r="G96" s="51"/>
      <c r="H96" s="51"/>
    </row>
    <row r="97" spans="2:8" s="50" customFormat="1" x14ac:dyDescent="0.2">
      <c r="B97" s="51"/>
      <c r="C97" s="51"/>
      <c r="D97" s="51"/>
      <c r="E97" s="51"/>
      <c r="F97" s="51"/>
      <c r="G97" s="51"/>
      <c r="H97" s="51"/>
    </row>
    <row r="98" spans="2:8" s="50" customFormat="1" x14ac:dyDescent="0.2">
      <c r="B98" s="51"/>
      <c r="C98" s="51"/>
      <c r="D98" s="51"/>
      <c r="E98" s="51"/>
      <c r="F98" s="51"/>
      <c r="G98" s="51"/>
      <c r="H98" s="51"/>
    </row>
    <row r="99" spans="2:8" s="50" customFormat="1" x14ac:dyDescent="0.2">
      <c r="B99" s="51"/>
      <c r="C99" s="51"/>
      <c r="D99" s="51"/>
      <c r="E99" s="51"/>
      <c r="F99" s="51"/>
      <c r="G99" s="51"/>
      <c r="H99" s="51"/>
    </row>
    <row r="100" spans="2:8" s="50" customFormat="1" x14ac:dyDescent="0.2">
      <c r="B100" s="51"/>
      <c r="C100" s="51"/>
      <c r="D100" s="51"/>
      <c r="E100" s="51"/>
      <c r="F100" s="51"/>
      <c r="G100" s="51"/>
      <c r="H100" s="51"/>
    </row>
    <row r="101" spans="2:8" s="50" customFormat="1" x14ac:dyDescent="0.2">
      <c r="B101" s="51"/>
      <c r="C101" s="51"/>
      <c r="D101" s="51"/>
      <c r="E101" s="51"/>
      <c r="F101" s="51"/>
      <c r="G101" s="51"/>
      <c r="H101" s="51"/>
    </row>
    <row r="102" spans="2:8" s="50" customFormat="1" x14ac:dyDescent="0.2">
      <c r="B102" s="51"/>
      <c r="C102" s="51"/>
      <c r="D102" s="51"/>
      <c r="E102" s="51"/>
      <c r="F102" s="51"/>
      <c r="G102" s="51"/>
      <c r="H102" s="51"/>
    </row>
    <row r="103" spans="2:8" s="50" customFormat="1" x14ac:dyDescent="0.2">
      <c r="B103" s="51"/>
      <c r="C103" s="51"/>
      <c r="D103" s="51"/>
      <c r="E103" s="51"/>
      <c r="F103" s="51"/>
      <c r="G103" s="51"/>
      <c r="H103" s="51"/>
    </row>
    <row r="104" spans="2:8" s="50" customFormat="1" x14ac:dyDescent="0.2">
      <c r="B104" s="51"/>
      <c r="C104" s="51"/>
      <c r="D104" s="51"/>
      <c r="E104" s="51"/>
      <c r="F104" s="51"/>
      <c r="G104" s="51"/>
      <c r="H104" s="51"/>
    </row>
    <row r="105" spans="2:8" s="50" customFormat="1" x14ac:dyDescent="0.2">
      <c r="B105" s="51"/>
      <c r="C105" s="51"/>
      <c r="D105" s="51"/>
      <c r="E105" s="51"/>
      <c r="F105" s="51"/>
      <c r="G105" s="51"/>
      <c r="H105" s="51"/>
    </row>
    <row r="106" spans="2:8" s="50" customFormat="1" x14ac:dyDescent="0.2">
      <c r="B106" s="51"/>
      <c r="C106" s="51"/>
      <c r="D106" s="51"/>
      <c r="E106" s="51"/>
      <c r="F106" s="51"/>
      <c r="G106" s="51"/>
      <c r="H106" s="51"/>
    </row>
    <row r="107" spans="2:8" s="50" customFormat="1" x14ac:dyDescent="0.2">
      <c r="B107" s="51"/>
      <c r="C107" s="51"/>
      <c r="D107" s="51"/>
      <c r="E107" s="51"/>
      <c r="F107" s="51"/>
      <c r="G107" s="51"/>
      <c r="H107" s="51"/>
    </row>
    <row r="108" spans="2:8" s="50" customFormat="1" x14ac:dyDescent="0.2">
      <c r="B108" s="51"/>
      <c r="C108" s="51"/>
      <c r="D108" s="51"/>
      <c r="E108" s="51"/>
      <c r="F108" s="51"/>
      <c r="G108" s="51"/>
      <c r="H108" s="51"/>
    </row>
    <row r="109" spans="2:8" s="50" customFormat="1" x14ac:dyDescent="0.2">
      <c r="B109" s="51"/>
      <c r="C109" s="51"/>
      <c r="D109" s="51"/>
      <c r="E109" s="51"/>
      <c r="F109" s="51"/>
      <c r="G109" s="51"/>
      <c r="H109" s="51"/>
    </row>
    <row r="110" spans="2:8" s="50" customFormat="1" x14ac:dyDescent="0.2">
      <c r="B110" s="51"/>
      <c r="C110" s="51"/>
      <c r="D110" s="51"/>
      <c r="E110" s="51"/>
      <c r="F110" s="51"/>
      <c r="G110" s="51"/>
      <c r="H110" s="51"/>
    </row>
    <row r="111" spans="2:8" s="50" customFormat="1" x14ac:dyDescent="0.2">
      <c r="B111" s="51"/>
      <c r="C111" s="51"/>
      <c r="D111" s="51"/>
      <c r="E111" s="51"/>
      <c r="F111" s="51"/>
      <c r="G111" s="51"/>
      <c r="H111" s="51"/>
    </row>
    <row r="112" spans="2:8" s="50" customFormat="1" x14ac:dyDescent="0.2">
      <c r="B112" s="51"/>
      <c r="C112" s="51"/>
      <c r="D112" s="51"/>
      <c r="E112" s="51"/>
      <c r="F112" s="51"/>
      <c r="G112" s="51"/>
      <c r="H112" s="51"/>
    </row>
    <row r="113" spans="2:8" s="50" customFormat="1" x14ac:dyDescent="0.2">
      <c r="B113" s="51"/>
      <c r="C113" s="51"/>
      <c r="D113" s="51"/>
      <c r="E113" s="51"/>
      <c r="F113" s="51"/>
      <c r="G113" s="51"/>
      <c r="H113" s="51"/>
    </row>
    <row r="114" spans="2:8" s="50" customFormat="1" x14ac:dyDescent="0.2">
      <c r="B114" s="51"/>
      <c r="C114" s="51"/>
      <c r="D114" s="51"/>
      <c r="E114" s="51"/>
      <c r="F114" s="51"/>
      <c r="G114" s="51"/>
      <c r="H114" s="51"/>
    </row>
    <row r="115" spans="2:8" s="50" customFormat="1" x14ac:dyDescent="0.2">
      <c r="B115" s="51"/>
      <c r="C115" s="51"/>
      <c r="D115" s="51"/>
      <c r="E115" s="51"/>
      <c r="F115" s="51"/>
      <c r="G115" s="51"/>
      <c r="H115" s="51"/>
    </row>
    <row r="116" spans="2:8" s="50" customFormat="1" x14ac:dyDescent="0.2">
      <c r="B116" s="51"/>
      <c r="C116" s="51"/>
      <c r="D116" s="51"/>
      <c r="E116" s="51"/>
      <c r="F116" s="51"/>
      <c r="G116" s="51"/>
      <c r="H116" s="51"/>
    </row>
    <row r="117" spans="2:8" s="50" customFormat="1" x14ac:dyDescent="0.2">
      <c r="B117" s="51"/>
      <c r="C117" s="51"/>
      <c r="D117" s="51"/>
      <c r="E117" s="51"/>
      <c r="F117" s="51"/>
      <c r="G117" s="51"/>
      <c r="H117" s="51"/>
    </row>
    <row r="118" spans="2:8" s="50" customFormat="1" x14ac:dyDescent="0.2">
      <c r="B118" s="51"/>
      <c r="C118" s="51"/>
      <c r="D118" s="51"/>
      <c r="E118" s="51"/>
      <c r="F118" s="51"/>
      <c r="G118" s="51"/>
      <c r="H118" s="51"/>
    </row>
    <row r="119" spans="2:8" s="50" customFormat="1" x14ac:dyDescent="0.2">
      <c r="B119" s="51"/>
      <c r="C119" s="51"/>
      <c r="D119" s="51"/>
      <c r="E119" s="51"/>
      <c r="F119" s="51"/>
      <c r="G119" s="51"/>
      <c r="H119" s="51"/>
    </row>
    <row r="120" spans="2:8" s="50" customFormat="1" x14ac:dyDescent="0.2">
      <c r="B120" s="51"/>
      <c r="C120" s="51"/>
      <c r="D120" s="51"/>
      <c r="E120" s="51"/>
      <c r="F120" s="51"/>
      <c r="G120" s="51"/>
      <c r="H120" s="51"/>
    </row>
    <row r="121" spans="2:8" s="50" customFormat="1" x14ac:dyDescent="0.2">
      <c r="B121" s="51"/>
      <c r="C121" s="51"/>
      <c r="D121" s="51"/>
      <c r="E121" s="51"/>
      <c r="F121" s="51"/>
      <c r="G121" s="51"/>
      <c r="H121" s="51"/>
    </row>
    <row r="122" spans="2:8" s="50" customFormat="1" x14ac:dyDescent="0.2">
      <c r="B122" s="51"/>
      <c r="C122" s="51"/>
      <c r="D122" s="51"/>
      <c r="E122" s="51"/>
      <c r="F122" s="51"/>
      <c r="G122" s="51"/>
      <c r="H122" s="51"/>
    </row>
    <row r="123" spans="2:8" s="50" customFormat="1" x14ac:dyDescent="0.2">
      <c r="B123" s="51"/>
      <c r="C123" s="51"/>
      <c r="D123" s="51"/>
      <c r="E123" s="51"/>
      <c r="F123" s="51"/>
      <c r="G123" s="51"/>
      <c r="H123" s="51"/>
    </row>
    <row r="124" spans="2:8" s="50" customFormat="1" x14ac:dyDescent="0.2">
      <c r="B124" s="51"/>
      <c r="C124" s="51"/>
      <c r="D124" s="51"/>
      <c r="E124" s="51"/>
      <c r="F124" s="51"/>
      <c r="G124" s="51"/>
      <c r="H124" s="51"/>
    </row>
    <row r="125" spans="2:8" s="50" customFormat="1" x14ac:dyDescent="0.2">
      <c r="B125" s="51"/>
      <c r="C125" s="51"/>
      <c r="D125" s="51"/>
      <c r="E125" s="51"/>
      <c r="F125" s="51"/>
      <c r="G125" s="51"/>
      <c r="H125" s="51"/>
    </row>
    <row r="126" spans="2:8" s="50" customFormat="1" x14ac:dyDescent="0.2">
      <c r="B126" s="51"/>
      <c r="C126" s="51"/>
      <c r="D126" s="51"/>
      <c r="E126" s="51"/>
      <c r="F126" s="51"/>
      <c r="G126" s="51"/>
      <c r="H126" s="51"/>
    </row>
    <row r="127" spans="2:8" s="50" customFormat="1" x14ac:dyDescent="0.2">
      <c r="B127" s="51"/>
      <c r="C127" s="51"/>
      <c r="D127" s="51"/>
      <c r="E127" s="51"/>
      <c r="F127" s="51"/>
      <c r="G127" s="51"/>
      <c r="H127" s="51"/>
    </row>
    <row r="128" spans="2:8" s="50" customFormat="1" x14ac:dyDescent="0.2">
      <c r="B128" s="51"/>
      <c r="C128" s="51"/>
      <c r="D128" s="51"/>
      <c r="E128" s="51"/>
      <c r="F128" s="51"/>
      <c r="G128" s="51"/>
      <c r="H128" s="51"/>
    </row>
    <row r="129" spans="2:8" s="50" customFormat="1" x14ac:dyDescent="0.2">
      <c r="B129" s="51"/>
      <c r="C129" s="51"/>
      <c r="D129" s="51"/>
      <c r="E129" s="51"/>
      <c r="F129" s="51"/>
      <c r="G129" s="51"/>
      <c r="H129" s="51"/>
    </row>
    <row r="130" spans="2:8" s="50" customFormat="1" x14ac:dyDescent="0.2">
      <c r="B130" s="51"/>
      <c r="C130" s="51"/>
      <c r="D130" s="51"/>
      <c r="E130" s="51"/>
      <c r="F130" s="51"/>
      <c r="G130" s="51"/>
      <c r="H130" s="51"/>
    </row>
    <row r="131" spans="2:8" s="50" customFormat="1" x14ac:dyDescent="0.2">
      <c r="B131" s="51"/>
      <c r="C131" s="51"/>
      <c r="D131" s="51"/>
      <c r="E131" s="51"/>
      <c r="F131" s="51"/>
      <c r="G131" s="51"/>
      <c r="H131" s="51"/>
    </row>
    <row r="132" spans="2:8" s="50" customFormat="1" x14ac:dyDescent="0.2">
      <c r="B132" s="51"/>
      <c r="C132" s="51"/>
      <c r="D132" s="51"/>
      <c r="E132" s="51"/>
      <c r="F132" s="51"/>
      <c r="G132" s="51"/>
      <c r="H132" s="51"/>
    </row>
    <row r="133" spans="2:8" s="50" customFormat="1" x14ac:dyDescent="0.2">
      <c r="B133" s="51"/>
      <c r="C133" s="51"/>
      <c r="D133" s="51"/>
      <c r="E133" s="51"/>
      <c r="F133" s="51"/>
      <c r="G133" s="51"/>
      <c r="H133" s="51"/>
    </row>
    <row r="134" spans="2:8" s="50" customFormat="1" x14ac:dyDescent="0.2">
      <c r="B134" s="51"/>
      <c r="C134" s="51"/>
      <c r="D134" s="51"/>
      <c r="E134" s="51"/>
      <c r="F134" s="51"/>
      <c r="G134" s="51"/>
      <c r="H134" s="51"/>
    </row>
    <row r="135" spans="2:8" s="50" customFormat="1" x14ac:dyDescent="0.2">
      <c r="B135" s="51"/>
      <c r="C135" s="51"/>
      <c r="D135" s="51"/>
      <c r="E135" s="51"/>
      <c r="F135" s="51"/>
      <c r="G135" s="51"/>
      <c r="H135" s="51"/>
    </row>
    <row r="136" spans="2:8" s="50" customFormat="1" x14ac:dyDescent="0.2">
      <c r="B136" s="51"/>
      <c r="C136" s="51"/>
      <c r="D136" s="51"/>
      <c r="E136" s="51"/>
      <c r="F136" s="51"/>
      <c r="G136" s="51"/>
      <c r="H136" s="51"/>
    </row>
    <row r="137" spans="2:8" s="50" customFormat="1" x14ac:dyDescent="0.2">
      <c r="B137" s="51"/>
      <c r="C137" s="51"/>
      <c r="D137" s="51"/>
      <c r="E137" s="51"/>
      <c r="F137" s="51"/>
      <c r="G137" s="51"/>
      <c r="H137" s="51"/>
    </row>
    <row r="138" spans="2:8" s="50" customFormat="1" x14ac:dyDescent="0.2">
      <c r="B138" s="51"/>
      <c r="C138" s="51"/>
      <c r="D138" s="51"/>
      <c r="E138" s="51"/>
      <c r="F138" s="51"/>
      <c r="G138" s="51"/>
      <c r="H138" s="51"/>
    </row>
    <row r="139" spans="2:8" s="50" customFormat="1" x14ac:dyDescent="0.2">
      <c r="B139" s="51"/>
      <c r="C139" s="51"/>
      <c r="D139" s="51"/>
      <c r="E139" s="51"/>
      <c r="F139" s="51"/>
      <c r="G139" s="51"/>
      <c r="H139" s="51"/>
    </row>
    <row r="140" spans="2:8" s="50" customFormat="1" x14ac:dyDescent="0.2">
      <c r="B140" s="51"/>
      <c r="C140" s="51"/>
      <c r="D140" s="51"/>
      <c r="E140" s="51"/>
      <c r="F140" s="51"/>
      <c r="G140" s="51"/>
      <c r="H140" s="51"/>
    </row>
    <row r="141" spans="2:8" s="50" customFormat="1" x14ac:dyDescent="0.2">
      <c r="B141" s="51"/>
      <c r="C141" s="51"/>
      <c r="D141" s="51"/>
      <c r="E141" s="51"/>
      <c r="F141" s="51"/>
      <c r="G141" s="51"/>
      <c r="H141" s="51"/>
    </row>
    <row r="142" spans="2:8" s="50" customFormat="1" x14ac:dyDescent="0.2">
      <c r="B142" s="51"/>
      <c r="C142" s="51"/>
      <c r="D142" s="51"/>
      <c r="E142" s="51"/>
      <c r="F142" s="51"/>
      <c r="G142" s="51"/>
      <c r="H142" s="51"/>
    </row>
    <row r="143" spans="2:8" s="50" customFormat="1" x14ac:dyDescent="0.2">
      <c r="B143" s="51"/>
      <c r="C143" s="51"/>
      <c r="D143" s="51"/>
      <c r="E143" s="51"/>
      <c r="F143" s="51"/>
      <c r="G143" s="51"/>
      <c r="H143" s="51"/>
    </row>
    <row r="144" spans="2:8" s="50" customFormat="1" x14ac:dyDescent="0.2">
      <c r="B144" s="51"/>
      <c r="C144" s="51"/>
      <c r="D144" s="51"/>
      <c r="E144" s="51"/>
      <c r="F144" s="51"/>
      <c r="G144" s="51"/>
      <c r="H144" s="51"/>
    </row>
    <row r="145" spans="2:8" s="50" customFormat="1" x14ac:dyDescent="0.2">
      <c r="B145" s="51"/>
      <c r="C145" s="51"/>
      <c r="D145" s="51"/>
      <c r="E145" s="51"/>
      <c r="F145" s="51"/>
      <c r="G145" s="51"/>
      <c r="H145" s="51"/>
    </row>
    <row r="146" spans="2:8" s="50" customFormat="1" x14ac:dyDescent="0.2">
      <c r="B146" s="51"/>
      <c r="C146" s="51"/>
      <c r="D146" s="51"/>
      <c r="E146" s="51"/>
      <c r="F146" s="51"/>
      <c r="G146" s="51"/>
      <c r="H146" s="51"/>
    </row>
    <row r="147" spans="2:8" s="50" customFormat="1" x14ac:dyDescent="0.2">
      <c r="B147" s="51"/>
      <c r="C147" s="51"/>
      <c r="D147" s="51"/>
      <c r="E147" s="51"/>
      <c r="F147" s="51"/>
      <c r="G147" s="51"/>
      <c r="H147" s="51"/>
    </row>
    <row r="148" spans="2:8" s="50" customFormat="1" x14ac:dyDescent="0.2">
      <c r="B148" s="51"/>
      <c r="C148" s="51"/>
      <c r="D148" s="51"/>
      <c r="E148" s="51"/>
      <c r="F148" s="51"/>
      <c r="G148" s="51"/>
      <c r="H148" s="51"/>
    </row>
    <row r="149" spans="2:8" s="50" customFormat="1" x14ac:dyDescent="0.2">
      <c r="B149" s="51"/>
      <c r="C149" s="51"/>
      <c r="D149" s="51"/>
      <c r="E149" s="51"/>
      <c r="F149" s="51"/>
      <c r="G149" s="51"/>
      <c r="H149" s="51"/>
    </row>
    <row r="150" spans="2:8" s="50" customFormat="1" x14ac:dyDescent="0.2">
      <c r="B150" s="51"/>
      <c r="C150" s="51"/>
      <c r="D150" s="51"/>
      <c r="E150" s="51"/>
      <c r="F150" s="51"/>
      <c r="G150" s="51"/>
      <c r="H150" s="51"/>
    </row>
    <row r="151" spans="2:8" s="50" customFormat="1" x14ac:dyDescent="0.2">
      <c r="B151" s="51"/>
      <c r="C151" s="51"/>
      <c r="D151" s="51"/>
      <c r="E151" s="51"/>
      <c r="F151" s="51"/>
      <c r="G151" s="51"/>
      <c r="H151" s="51"/>
    </row>
    <row r="152" spans="2:8" s="50" customFormat="1" x14ac:dyDescent="0.2">
      <c r="B152" s="51"/>
      <c r="C152" s="51"/>
      <c r="D152" s="51"/>
      <c r="E152" s="51"/>
      <c r="F152" s="51"/>
      <c r="G152" s="51"/>
      <c r="H152" s="51"/>
    </row>
    <row r="153" spans="2:8" s="50" customFormat="1" x14ac:dyDescent="0.2">
      <c r="B153" s="51"/>
      <c r="C153" s="51"/>
      <c r="D153" s="51"/>
      <c r="E153" s="51"/>
      <c r="F153" s="51"/>
      <c r="G153" s="51"/>
      <c r="H153" s="51"/>
    </row>
    <row r="154" spans="2:8" s="50" customFormat="1" x14ac:dyDescent="0.2">
      <c r="B154" s="51"/>
      <c r="C154" s="51"/>
      <c r="D154" s="51"/>
      <c r="E154" s="51"/>
      <c r="F154" s="51"/>
      <c r="G154" s="51"/>
      <c r="H154" s="51"/>
    </row>
    <row r="155" spans="2:8" s="50" customFormat="1" x14ac:dyDescent="0.2">
      <c r="B155" s="51"/>
      <c r="C155" s="51"/>
      <c r="D155" s="51"/>
      <c r="E155" s="51"/>
      <c r="F155" s="51"/>
      <c r="G155" s="51"/>
      <c r="H155" s="51"/>
    </row>
    <row r="156" spans="2:8" s="50" customFormat="1" x14ac:dyDescent="0.2">
      <c r="B156" s="51"/>
      <c r="C156" s="51"/>
      <c r="D156" s="51"/>
      <c r="E156" s="51"/>
      <c r="F156" s="51"/>
      <c r="G156" s="51"/>
      <c r="H156" s="51"/>
    </row>
    <row r="157" spans="2:8" s="50" customFormat="1" x14ac:dyDescent="0.2">
      <c r="B157" s="51"/>
      <c r="C157" s="51"/>
      <c r="D157" s="51"/>
      <c r="E157" s="51"/>
      <c r="F157" s="51"/>
      <c r="G157" s="51"/>
      <c r="H157" s="51"/>
    </row>
    <row r="158" spans="2:8" s="50" customFormat="1" x14ac:dyDescent="0.2">
      <c r="B158" s="51"/>
      <c r="C158" s="51"/>
      <c r="D158" s="51"/>
      <c r="E158" s="51"/>
      <c r="F158" s="51"/>
      <c r="G158" s="51"/>
      <c r="H158" s="51"/>
    </row>
    <row r="159" spans="2:8" s="50" customFormat="1" x14ac:dyDescent="0.2">
      <c r="B159" s="51"/>
      <c r="C159" s="51"/>
      <c r="D159" s="51"/>
      <c r="E159" s="51"/>
      <c r="F159" s="51"/>
      <c r="G159" s="51"/>
      <c r="H159" s="51"/>
    </row>
    <row r="160" spans="2:8" s="50" customFormat="1" x14ac:dyDescent="0.2">
      <c r="B160" s="51"/>
      <c r="C160" s="51"/>
      <c r="D160" s="51"/>
      <c r="E160" s="51"/>
      <c r="F160" s="51"/>
      <c r="G160" s="51"/>
      <c r="H160" s="51"/>
    </row>
    <row r="161" spans="2:8" s="50" customFormat="1" x14ac:dyDescent="0.2">
      <c r="B161" s="51"/>
      <c r="C161" s="51"/>
      <c r="D161" s="51"/>
      <c r="E161" s="51"/>
      <c r="F161" s="51"/>
      <c r="G161" s="51"/>
      <c r="H161" s="51"/>
    </row>
    <row r="162" spans="2:8" s="50" customFormat="1" x14ac:dyDescent="0.2">
      <c r="B162" s="51"/>
      <c r="C162" s="51"/>
      <c r="D162" s="51"/>
      <c r="E162" s="51"/>
      <c r="F162" s="51"/>
      <c r="G162" s="51"/>
      <c r="H162" s="51"/>
    </row>
    <row r="163" spans="2:8" s="50" customFormat="1" x14ac:dyDescent="0.2">
      <c r="B163" s="51"/>
      <c r="C163" s="51"/>
      <c r="D163" s="51"/>
      <c r="E163" s="51"/>
      <c r="F163" s="51"/>
      <c r="G163" s="51"/>
      <c r="H163" s="51"/>
    </row>
    <row r="164" spans="2:8" s="50" customFormat="1" x14ac:dyDescent="0.2">
      <c r="B164" s="51"/>
      <c r="C164" s="51"/>
      <c r="D164" s="51"/>
      <c r="E164" s="51"/>
      <c r="F164" s="51"/>
      <c r="G164" s="51"/>
      <c r="H164" s="51"/>
    </row>
    <row r="165" spans="2:8" s="50" customFormat="1" x14ac:dyDescent="0.2">
      <c r="B165" s="51"/>
      <c r="C165" s="51"/>
      <c r="D165" s="51"/>
      <c r="E165" s="51"/>
      <c r="F165" s="51"/>
      <c r="G165" s="51"/>
      <c r="H165" s="51"/>
    </row>
    <row r="166" spans="2:8" s="50" customFormat="1" x14ac:dyDescent="0.2">
      <c r="B166" s="51"/>
      <c r="C166" s="51"/>
      <c r="D166" s="51"/>
      <c r="E166" s="51"/>
      <c r="F166" s="51"/>
      <c r="G166" s="51"/>
      <c r="H166" s="51"/>
    </row>
    <row r="167" spans="2:8" s="50" customFormat="1" x14ac:dyDescent="0.2">
      <c r="B167" s="51"/>
      <c r="C167" s="51"/>
      <c r="D167" s="51"/>
      <c r="E167" s="51"/>
      <c r="F167" s="51"/>
      <c r="G167" s="51"/>
      <c r="H167" s="51"/>
    </row>
    <row r="168" spans="2:8" s="50" customFormat="1" x14ac:dyDescent="0.2">
      <c r="B168" s="51"/>
      <c r="C168" s="51"/>
      <c r="D168" s="51"/>
      <c r="E168" s="51"/>
      <c r="F168" s="51"/>
      <c r="G168" s="51"/>
      <c r="H168" s="51"/>
    </row>
    <row r="169" spans="2:8" s="50" customFormat="1" x14ac:dyDescent="0.2">
      <c r="B169" s="51"/>
      <c r="C169" s="51"/>
      <c r="D169" s="51"/>
      <c r="E169" s="51"/>
      <c r="F169" s="51"/>
      <c r="G169" s="51"/>
      <c r="H169" s="51"/>
    </row>
    <row r="170" spans="2:8" s="50" customFormat="1" x14ac:dyDescent="0.2">
      <c r="B170" s="51"/>
      <c r="C170" s="51"/>
      <c r="D170" s="51"/>
      <c r="E170" s="51"/>
      <c r="F170" s="51"/>
      <c r="G170" s="51"/>
      <c r="H170" s="51"/>
    </row>
    <row r="171" spans="2:8" s="50" customFormat="1" x14ac:dyDescent="0.2">
      <c r="B171" s="51"/>
      <c r="C171" s="51"/>
      <c r="D171" s="51"/>
      <c r="E171" s="51"/>
      <c r="F171" s="51"/>
      <c r="G171" s="51"/>
      <c r="H171" s="51"/>
    </row>
    <row r="172" spans="2:8" s="50" customFormat="1" x14ac:dyDescent="0.2">
      <c r="B172" s="51"/>
      <c r="C172" s="51"/>
      <c r="D172" s="51"/>
      <c r="E172" s="51"/>
      <c r="F172" s="51"/>
      <c r="G172" s="51"/>
      <c r="H172" s="51"/>
    </row>
    <row r="173" spans="2:8" s="50" customFormat="1" x14ac:dyDescent="0.2">
      <c r="B173" s="51"/>
      <c r="C173" s="51"/>
      <c r="D173" s="51"/>
      <c r="E173" s="51"/>
      <c r="F173" s="51"/>
      <c r="G173" s="51"/>
      <c r="H173" s="51"/>
    </row>
    <row r="174" spans="2:8" s="50" customFormat="1" x14ac:dyDescent="0.2">
      <c r="B174" s="51"/>
      <c r="C174" s="51"/>
      <c r="D174" s="51"/>
      <c r="E174" s="51"/>
      <c r="F174" s="51"/>
      <c r="G174" s="51"/>
      <c r="H174" s="51"/>
    </row>
    <row r="175" spans="2:8" s="50" customFormat="1" x14ac:dyDescent="0.2">
      <c r="B175" s="51"/>
      <c r="C175" s="51"/>
      <c r="D175" s="51"/>
      <c r="E175" s="51"/>
      <c r="F175" s="51"/>
      <c r="G175" s="51"/>
      <c r="H175" s="51"/>
    </row>
    <row r="176" spans="2:8" s="50" customFormat="1" x14ac:dyDescent="0.2">
      <c r="B176" s="51"/>
      <c r="C176" s="51"/>
      <c r="D176" s="51"/>
      <c r="E176" s="51"/>
      <c r="F176" s="51"/>
      <c r="G176" s="51"/>
      <c r="H176" s="51"/>
    </row>
    <row r="177" spans="2:8" s="50" customFormat="1" x14ac:dyDescent="0.2">
      <c r="B177" s="51"/>
      <c r="C177" s="51"/>
      <c r="D177" s="51"/>
      <c r="E177" s="51"/>
      <c r="F177" s="51"/>
      <c r="G177" s="51"/>
      <c r="H177" s="51"/>
    </row>
    <row r="178" spans="2:8" s="50" customFormat="1" x14ac:dyDescent="0.2">
      <c r="B178" s="51"/>
      <c r="C178" s="51"/>
      <c r="D178" s="51"/>
      <c r="E178" s="51"/>
      <c r="F178" s="51"/>
      <c r="G178" s="51"/>
      <c r="H178" s="51"/>
    </row>
    <row r="179" spans="2:8" s="50" customFormat="1" x14ac:dyDescent="0.2">
      <c r="B179" s="51"/>
      <c r="C179" s="51"/>
      <c r="D179" s="51"/>
      <c r="E179" s="51"/>
      <c r="F179" s="51"/>
      <c r="G179" s="51"/>
      <c r="H179" s="51"/>
    </row>
    <row r="180" spans="2:8" s="50" customFormat="1" x14ac:dyDescent="0.2">
      <c r="B180" s="51"/>
      <c r="C180" s="51"/>
      <c r="D180" s="51"/>
      <c r="E180" s="51"/>
      <c r="F180" s="51"/>
      <c r="G180" s="51"/>
      <c r="H180" s="51"/>
    </row>
    <row r="181" spans="2:8" s="50" customFormat="1" x14ac:dyDescent="0.2">
      <c r="B181" s="51"/>
      <c r="C181" s="51"/>
      <c r="D181" s="51"/>
      <c r="E181" s="51"/>
      <c r="F181" s="51"/>
      <c r="G181" s="51"/>
      <c r="H181" s="51"/>
    </row>
    <row r="182" spans="2:8" s="50" customFormat="1" x14ac:dyDescent="0.2">
      <c r="B182" s="51"/>
      <c r="C182" s="51"/>
      <c r="D182" s="51"/>
      <c r="E182" s="51"/>
      <c r="F182" s="51"/>
      <c r="G182" s="51"/>
      <c r="H182" s="51"/>
    </row>
    <row r="183" spans="2:8" s="50" customFormat="1" x14ac:dyDescent="0.2">
      <c r="B183" s="51"/>
      <c r="C183" s="51"/>
      <c r="D183" s="51"/>
      <c r="E183" s="51"/>
      <c r="F183" s="51"/>
      <c r="G183" s="51"/>
      <c r="H183" s="51"/>
    </row>
    <row r="184" spans="2:8" s="50" customFormat="1" x14ac:dyDescent="0.2">
      <c r="B184" s="51"/>
      <c r="C184" s="51"/>
      <c r="D184" s="51"/>
      <c r="E184" s="51"/>
      <c r="F184" s="51"/>
      <c r="G184" s="51"/>
      <c r="H184" s="51"/>
    </row>
    <row r="185" spans="2:8" s="50" customFormat="1" x14ac:dyDescent="0.2">
      <c r="B185" s="51"/>
      <c r="C185" s="51"/>
      <c r="D185" s="51"/>
      <c r="E185" s="51"/>
      <c r="F185" s="51"/>
      <c r="G185" s="51"/>
      <c r="H185" s="51"/>
    </row>
    <row r="186" spans="2:8" s="50" customFormat="1" x14ac:dyDescent="0.2">
      <c r="B186" s="51"/>
      <c r="C186" s="51"/>
      <c r="D186" s="51"/>
      <c r="E186" s="51"/>
      <c r="F186" s="51"/>
      <c r="G186" s="51"/>
      <c r="H186" s="51"/>
    </row>
    <row r="187" spans="2:8" s="50" customFormat="1" x14ac:dyDescent="0.2">
      <c r="B187" s="51"/>
      <c r="C187" s="51"/>
      <c r="D187" s="51"/>
      <c r="E187" s="51"/>
      <c r="F187" s="51"/>
      <c r="G187" s="51"/>
      <c r="H187" s="51"/>
    </row>
    <row r="188" spans="2:8" s="50" customFormat="1" x14ac:dyDescent="0.2">
      <c r="B188" s="51"/>
      <c r="C188" s="51"/>
      <c r="D188" s="51"/>
      <c r="E188" s="51"/>
      <c r="F188" s="51"/>
      <c r="G188" s="51"/>
      <c r="H188" s="51"/>
    </row>
    <row r="189" spans="2:8" s="50" customFormat="1" x14ac:dyDescent="0.2">
      <c r="B189" s="51"/>
      <c r="C189" s="51"/>
      <c r="D189" s="51"/>
      <c r="E189" s="51"/>
      <c r="F189" s="51"/>
      <c r="G189" s="51"/>
      <c r="H189" s="51"/>
    </row>
    <row r="190" spans="2:8" s="50" customFormat="1" x14ac:dyDescent="0.2">
      <c r="B190" s="51"/>
      <c r="C190" s="51"/>
      <c r="D190" s="51"/>
      <c r="E190" s="51"/>
      <c r="F190" s="51"/>
      <c r="G190" s="51"/>
      <c r="H190" s="51"/>
    </row>
    <row r="191" spans="2:8" s="50" customFormat="1" x14ac:dyDescent="0.2">
      <c r="B191" s="51"/>
      <c r="C191" s="51"/>
      <c r="D191" s="51"/>
      <c r="E191" s="51"/>
      <c r="F191" s="51"/>
      <c r="G191" s="51"/>
      <c r="H191" s="51"/>
    </row>
    <row r="192" spans="2:8" s="50" customFormat="1" x14ac:dyDescent="0.2">
      <c r="B192" s="51"/>
      <c r="C192" s="51"/>
      <c r="D192" s="51"/>
      <c r="E192" s="51"/>
      <c r="F192" s="51"/>
      <c r="G192" s="51"/>
      <c r="H192" s="51"/>
    </row>
    <row r="193" spans="2:8" s="50" customFormat="1" x14ac:dyDescent="0.2">
      <c r="B193" s="51"/>
      <c r="C193" s="51"/>
      <c r="D193" s="51"/>
      <c r="E193" s="51"/>
      <c r="F193" s="51"/>
      <c r="G193" s="51"/>
      <c r="H193" s="51"/>
    </row>
    <row r="194" spans="2:8" s="50" customFormat="1" x14ac:dyDescent="0.2">
      <c r="B194" s="51"/>
      <c r="C194" s="51"/>
      <c r="D194" s="51"/>
      <c r="E194" s="51"/>
      <c r="F194" s="51"/>
      <c r="G194" s="51"/>
      <c r="H194" s="51"/>
    </row>
    <row r="195" spans="2:8" s="50" customFormat="1" x14ac:dyDescent="0.2">
      <c r="B195" s="51"/>
      <c r="C195" s="51"/>
      <c r="D195" s="51"/>
      <c r="E195" s="51"/>
      <c r="F195" s="51"/>
      <c r="G195" s="51"/>
      <c r="H195" s="51"/>
    </row>
    <row r="196" spans="2:8" s="50" customFormat="1" x14ac:dyDescent="0.2">
      <c r="B196" s="51"/>
      <c r="C196" s="51"/>
      <c r="D196" s="51"/>
      <c r="E196" s="51"/>
      <c r="F196" s="51"/>
      <c r="G196" s="51"/>
      <c r="H196" s="51"/>
    </row>
    <row r="197" spans="2:8" s="50" customFormat="1" x14ac:dyDescent="0.2">
      <c r="B197" s="51"/>
      <c r="C197" s="51"/>
      <c r="D197" s="51"/>
      <c r="E197" s="51"/>
      <c r="F197" s="51"/>
      <c r="G197" s="51"/>
      <c r="H197" s="51"/>
    </row>
    <row r="198" spans="2:8" s="50" customFormat="1" x14ac:dyDescent="0.2">
      <c r="B198" s="51"/>
      <c r="C198" s="51"/>
      <c r="D198" s="51"/>
      <c r="E198" s="51"/>
      <c r="F198" s="51"/>
      <c r="G198" s="51"/>
      <c r="H198" s="51"/>
    </row>
    <row r="199" spans="2:8" s="50" customFormat="1" x14ac:dyDescent="0.2">
      <c r="B199" s="51"/>
      <c r="C199" s="51"/>
      <c r="D199" s="51"/>
      <c r="E199" s="51"/>
      <c r="F199" s="51"/>
      <c r="G199" s="51"/>
      <c r="H199" s="51"/>
    </row>
    <row r="200" spans="2:8" s="50" customFormat="1" x14ac:dyDescent="0.2">
      <c r="B200" s="51"/>
      <c r="C200" s="51"/>
      <c r="D200" s="51"/>
      <c r="E200" s="51"/>
      <c r="F200" s="51"/>
      <c r="G200" s="51"/>
      <c r="H200" s="51"/>
    </row>
    <row r="201" spans="2:8" s="50" customFormat="1" x14ac:dyDescent="0.2">
      <c r="B201" s="51"/>
      <c r="C201" s="51"/>
      <c r="D201" s="51"/>
      <c r="E201" s="51"/>
      <c r="F201" s="51"/>
      <c r="G201" s="51"/>
      <c r="H201" s="51"/>
    </row>
    <row r="202" spans="2:8" s="50" customFormat="1" x14ac:dyDescent="0.2">
      <c r="B202" s="51"/>
      <c r="C202" s="51"/>
      <c r="D202" s="51"/>
      <c r="E202" s="51"/>
      <c r="F202" s="51"/>
      <c r="G202" s="51"/>
      <c r="H202" s="51"/>
    </row>
    <row r="203" spans="2:8" s="50" customFormat="1" x14ac:dyDescent="0.2">
      <c r="B203" s="51"/>
      <c r="C203" s="51"/>
      <c r="D203" s="51"/>
      <c r="E203" s="51"/>
      <c r="F203" s="51"/>
      <c r="G203" s="51"/>
      <c r="H203" s="51"/>
    </row>
    <row r="204" spans="2:8" s="50" customFormat="1" x14ac:dyDescent="0.2">
      <c r="B204" s="51"/>
      <c r="C204" s="51"/>
      <c r="D204" s="51"/>
      <c r="E204" s="51"/>
      <c r="F204" s="51"/>
      <c r="G204" s="51"/>
      <c r="H204" s="51"/>
    </row>
    <row r="205" spans="2:8" s="50" customFormat="1" x14ac:dyDescent="0.2">
      <c r="B205" s="51"/>
      <c r="C205" s="51"/>
      <c r="D205" s="51"/>
      <c r="E205" s="51"/>
      <c r="F205" s="51"/>
      <c r="G205" s="51"/>
      <c r="H205" s="51"/>
    </row>
    <row r="206" spans="2:8" s="50" customFormat="1" x14ac:dyDescent="0.2">
      <c r="B206" s="51"/>
      <c r="C206" s="51"/>
      <c r="D206" s="51"/>
      <c r="E206" s="51"/>
      <c r="F206" s="51"/>
      <c r="G206" s="51"/>
      <c r="H206" s="51"/>
    </row>
    <row r="207" spans="2:8" s="50" customFormat="1" x14ac:dyDescent="0.2">
      <c r="B207" s="51"/>
      <c r="C207" s="51"/>
      <c r="D207" s="51"/>
      <c r="E207" s="51"/>
      <c r="F207" s="51"/>
      <c r="G207" s="51"/>
      <c r="H207" s="51"/>
    </row>
    <row r="208" spans="2:8" s="50" customFormat="1" x14ac:dyDescent="0.2">
      <c r="B208" s="51"/>
      <c r="C208" s="51"/>
      <c r="D208" s="51"/>
      <c r="E208" s="51"/>
      <c r="F208" s="51"/>
      <c r="G208" s="51"/>
      <c r="H208" s="51"/>
    </row>
    <row r="209" spans="2:8" s="50" customFormat="1" x14ac:dyDescent="0.2">
      <c r="B209" s="51"/>
      <c r="C209" s="51"/>
      <c r="D209" s="51"/>
      <c r="E209" s="51"/>
      <c r="F209" s="51"/>
      <c r="G209" s="51"/>
      <c r="H209" s="51"/>
    </row>
    <row r="210" spans="2:8" s="50" customFormat="1" x14ac:dyDescent="0.2">
      <c r="B210" s="51"/>
      <c r="C210" s="51"/>
      <c r="D210" s="51"/>
      <c r="E210" s="51"/>
      <c r="F210" s="51"/>
      <c r="G210" s="51"/>
      <c r="H210" s="51"/>
    </row>
    <row r="211" spans="2:8" s="50" customFormat="1" x14ac:dyDescent="0.2">
      <c r="B211" s="51"/>
      <c r="C211" s="51"/>
      <c r="D211" s="51"/>
      <c r="E211" s="51"/>
      <c r="F211" s="51"/>
      <c r="G211" s="51"/>
      <c r="H211" s="51"/>
    </row>
    <row r="212" spans="2:8" s="50" customFormat="1" x14ac:dyDescent="0.2">
      <c r="B212" s="51"/>
      <c r="C212" s="51"/>
      <c r="D212" s="51"/>
      <c r="E212" s="51"/>
      <c r="F212" s="51"/>
      <c r="G212" s="51"/>
      <c r="H212" s="51"/>
    </row>
    <row r="213" spans="2:8" s="50" customFormat="1" x14ac:dyDescent="0.2">
      <c r="B213" s="51"/>
      <c r="C213" s="51"/>
      <c r="D213" s="51"/>
      <c r="E213" s="51"/>
      <c r="F213" s="51"/>
      <c r="G213" s="51"/>
      <c r="H213" s="51"/>
    </row>
    <row r="214" spans="2:8" s="50" customFormat="1" x14ac:dyDescent="0.2">
      <c r="B214" s="51"/>
      <c r="C214" s="51"/>
      <c r="D214" s="51"/>
      <c r="E214" s="51"/>
      <c r="F214" s="51"/>
      <c r="G214" s="51"/>
      <c r="H214" s="51"/>
    </row>
    <row r="215" spans="2:8" s="50" customFormat="1" x14ac:dyDescent="0.2">
      <c r="B215" s="51"/>
      <c r="C215" s="51"/>
      <c r="D215" s="51"/>
      <c r="E215" s="51"/>
      <c r="F215" s="51"/>
      <c r="G215" s="51"/>
      <c r="H215" s="51"/>
    </row>
    <row r="216" spans="2:8" s="50" customFormat="1" x14ac:dyDescent="0.2">
      <c r="B216" s="51"/>
      <c r="C216" s="51"/>
      <c r="D216" s="51"/>
      <c r="E216" s="51"/>
      <c r="F216" s="51"/>
      <c r="G216" s="51"/>
      <c r="H216" s="51"/>
    </row>
    <row r="217" spans="2:8" s="50" customFormat="1" x14ac:dyDescent="0.2">
      <c r="B217" s="51"/>
      <c r="C217" s="51"/>
      <c r="D217" s="51"/>
      <c r="E217" s="51"/>
      <c r="F217" s="51"/>
      <c r="G217" s="51"/>
      <c r="H217" s="51"/>
    </row>
    <row r="218" spans="2:8" s="50" customFormat="1" x14ac:dyDescent="0.2">
      <c r="B218" s="51"/>
      <c r="C218" s="51"/>
      <c r="D218" s="51"/>
      <c r="E218" s="51"/>
      <c r="F218" s="51"/>
      <c r="G218" s="51"/>
      <c r="H218" s="51"/>
    </row>
    <row r="219" spans="2:8" s="50" customFormat="1" x14ac:dyDescent="0.2">
      <c r="B219" s="51"/>
      <c r="C219" s="51"/>
      <c r="D219" s="51"/>
      <c r="E219" s="51"/>
      <c r="F219" s="51"/>
      <c r="G219" s="51"/>
      <c r="H219" s="51"/>
    </row>
    <row r="220" spans="2:8" s="50" customFormat="1" x14ac:dyDescent="0.2">
      <c r="B220" s="51"/>
      <c r="C220" s="51"/>
      <c r="D220" s="51"/>
      <c r="E220" s="51"/>
      <c r="F220" s="51"/>
      <c r="G220" s="51"/>
      <c r="H220" s="51"/>
    </row>
    <row r="221" spans="2:8" s="50" customFormat="1" x14ac:dyDescent="0.2">
      <c r="B221" s="51"/>
      <c r="C221" s="51"/>
      <c r="D221" s="51"/>
      <c r="E221" s="51"/>
      <c r="F221" s="51"/>
      <c r="G221" s="51"/>
      <c r="H221" s="51"/>
    </row>
    <row r="222" spans="2:8" s="50" customFormat="1" x14ac:dyDescent="0.2">
      <c r="B222" s="51"/>
      <c r="C222" s="51"/>
      <c r="D222" s="51"/>
      <c r="E222" s="51"/>
      <c r="F222" s="51"/>
      <c r="G222" s="51"/>
      <c r="H222" s="51"/>
    </row>
    <row r="223" spans="2:8" s="50" customFormat="1" x14ac:dyDescent="0.2">
      <c r="B223" s="51"/>
      <c r="C223" s="51"/>
      <c r="D223" s="51"/>
      <c r="E223" s="51"/>
      <c r="F223" s="51"/>
      <c r="G223" s="51"/>
      <c r="H223" s="51"/>
    </row>
    <row r="224" spans="2:8" s="50" customFormat="1" x14ac:dyDescent="0.2">
      <c r="B224" s="51"/>
      <c r="C224" s="51"/>
      <c r="D224" s="51"/>
      <c r="E224" s="51"/>
      <c r="F224" s="51"/>
      <c r="G224" s="51"/>
      <c r="H224" s="51"/>
    </row>
    <row r="225" spans="2:8" s="50" customFormat="1" x14ac:dyDescent="0.2">
      <c r="B225" s="51"/>
      <c r="C225" s="51"/>
      <c r="D225" s="51"/>
      <c r="E225" s="51"/>
      <c r="F225" s="51"/>
      <c r="G225" s="51"/>
      <c r="H225" s="51"/>
    </row>
    <row r="226" spans="2:8" s="50" customFormat="1" x14ac:dyDescent="0.2">
      <c r="B226" s="51"/>
      <c r="C226" s="51"/>
      <c r="D226" s="51"/>
      <c r="E226" s="51"/>
      <c r="F226" s="51"/>
      <c r="G226" s="51"/>
      <c r="H226" s="51"/>
    </row>
    <row r="227" spans="2:8" s="50" customFormat="1" x14ac:dyDescent="0.2">
      <c r="B227" s="51"/>
      <c r="C227" s="51"/>
      <c r="D227" s="51"/>
      <c r="E227" s="51"/>
      <c r="F227" s="51"/>
      <c r="G227" s="51"/>
      <c r="H227" s="51"/>
    </row>
    <row r="228" spans="2:8" s="50" customFormat="1" x14ac:dyDescent="0.2">
      <c r="B228" s="51"/>
      <c r="C228" s="51"/>
      <c r="D228" s="51"/>
      <c r="E228" s="51"/>
      <c r="F228" s="51"/>
      <c r="G228" s="51"/>
      <c r="H228" s="51"/>
    </row>
    <row r="229" spans="2:8" s="50" customFormat="1" x14ac:dyDescent="0.2">
      <c r="B229" s="51"/>
      <c r="C229" s="51"/>
      <c r="D229" s="51"/>
      <c r="E229" s="51"/>
      <c r="F229" s="51"/>
      <c r="G229" s="51"/>
      <c r="H229" s="51"/>
    </row>
    <row r="230" spans="2:8" s="50" customFormat="1" x14ac:dyDescent="0.2">
      <c r="B230" s="51"/>
      <c r="C230" s="51"/>
      <c r="D230" s="51"/>
      <c r="E230" s="51"/>
      <c r="F230" s="51"/>
      <c r="G230" s="51"/>
      <c r="H230" s="51"/>
    </row>
    <row r="231" spans="2:8" s="50" customFormat="1" x14ac:dyDescent="0.2">
      <c r="B231" s="51"/>
      <c r="C231" s="51"/>
      <c r="D231" s="51"/>
      <c r="E231" s="51"/>
      <c r="F231" s="51"/>
      <c r="G231" s="51"/>
      <c r="H231" s="51"/>
    </row>
    <row r="232" spans="2:8" s="50" customFormat="1" x14ac:dyDescent="0.2">
      <c r="B232" s="51"/>
      <c r="C232" s="51"/>
      <c r="D232" s="51"/>
      <c r="E232" s="51"/>
      <c r="F232" s="51"/>
      <c r="G232" s="51"/>
      <c r="H232" s="51"/>
    </row>
    <row r="233" spans="2:8" s="50" customFormat="1" x14ac:dyDescent="0.2">
      <c r="B233" s="51"/>
      <c r="C233" s="51"/>
      <c r="D233" s="51"/>
      <c r="E233" s="51"/>
      <c r="F233" s="51"/>
      <c r="G233" s="51"/>
      <c r="H233" s="51"/>
    </row>
    <row r="234" spans="2:8" s="50" customFormat="1" x14ac:dyDescent="0.2">
      <c r="B234" s="51"/>
      <c r="C234" s="51"/>
      <c r="D234" s="51"/>
      <c r="E234" s="51"/>
      <c r="F234" s="51"/>
      <c r="G234" s="51"/>
      <c r="H234" s="51"/>
    </row>
    <row r="235" spans="2:8" s="50" customFormat="1" x14ac:dyDescent="0.2">
      <c r="B235" s="51"/>
      <c r="C235" s="51"/>
      <c r="D235" s="51"/>
      <c r="E235" s="51"/>
      <c r="F235" s="51"/>
      <c r="G235" s="51"/>
      <c r="H235" s="51"/>
    </row>
    <row r="236" spans="2:8" s="50" customFormat="1" x14ac:dyDescent="0.2">
      <c r="B236" s="51"/>
      <c r="C236" s="51"/>
      <c r="D236" s="51"/>
      <c r="E236" s="51"/>
      <c r="F236" s="51"/>
      <c r="G236" s="51"/>
      <c r="H236" s="51"/>
    </row>
    <row r="237" spans="2:8" s="50" customFormat="1" x14ac:dyDescent="0.2">
      <c r="B237" s="51"/>
      <c r="C237" s="51"/>
      <c r="D237" s="51"/>
      <c r="E237" s="51"/>
      <c r="F237" s="51"/>
      <c r="G237" s="51"/>
      <c r="H237" s="51"/>
    </row>
    <row r="238" spans="2:8" s="50" customFormat="1" x14ac:dyDescent="0.2">
      <c r="B238" s="51"/>
      <c r="C238" s="51"/>
      <c r="D238" s="51"/>
      <c r="E238" s="51"/>
      <c r="F238" s="51"/>
      <c r="G238" s="51"/>
      <c r="H238" s="51"/>
    </row>
    <row r="239" spans="2:8" s="50" customFormat="1" x14ac:dyDescent="0.2">
      <c r="B239" s="51"/>
      <c r="C239" s="51"/>
      <c r="D239" s="51"/>
      <c r="E239" s="51"/>
      <c r="F239" s="51"/>
      <c r="G239" s="51"/>
      <c r="H239" s="51"/>
    </row>
    <row r="240" spans="2:8" s="50" customFormat="1" x14ac:dyDescent="0.2">
      <c r="B240" s="51"/>
      <c r="C240" s="51"/>
      <c r="D240" s="51"/>
      <c r="E240" s="51"/>
      <c r="F240" s="51"/>
      <c r="G240" s="51"/>
      <c r="H240" s="51"/>
    </row>
    <row r="241" spans="2:8" s="50" customFormat="1" x14ac:dyDescent="0.2">
      <c r="B241" s="51"/>
      <c r="C241" s="51"/>
      <c r="D241" s="51"/>
      <c r="E241" s="51"/>
      <c r="F241" s="51"/>
      <c r="G241" s="51"/>
      <c r="H241" s="51"/>
    </row>
    <row r="242" spans="2:8" s="50" customFormat="1" x14ac:dyDescent="0.2">
      <c r="B242" s="51"/>
      <c r="C242" s="51"/>
      <c r="D242" s="51"/>
      <c r="E242" s="51"/>
      <c r="F242" s="51"/>
      <c r="G242" s="51"/>
      <c r="H242" s="51"/>
    </row>
    <row r="243" spans="2:8" s="50" customFormat="1" x14ac:dyDescent="0.2">
      <c r="B243" s="51"/>
      <c r="C243" s="51"/>
      <c r="D243" s="51"/>
      <c r="E243" s="51"/>
      <c r="F243" s="51"/>
      <c r="G243" s="51"/>
      <c r="H243" s="51"/>
    </row>
    <row r="244" spans="2:8" s="50" customFormat="1" x14ac:dyDescent="0.2">
      <c r="B244" s="51"/>
      <c r="C244" s="51"/>
      <c r="D244" s="51"/>
      <c r="E244" s="51"/>
      <c r="F244" s="51"/>
      <c r="G244" s="51"/>
      <c r="H244" s="51"/>
    </row>
    <row r="245" spans="2:8" s="50" customFormat="1" x14ac:dyDescent="0.2">
      <c r="B245" s="51"/>
      <c r="C245" s="51"/>
      <c r="D245" s="51"/>
      <c r="E245" s="51"/>
      <c r="F245" s="51"/>
      <c r="G245" s="51"/>
      <c r="H245" s="51"/>
    </row>
    <row r="246" spans="2:8" s="50" customFormat="1" x14ac:dyDescent="0.2">
      <c r="B246" s="51"/>
      <c r="C246" s="51"/>
      <c r="D246" s="51"/>
      <c r="E246" s="51"/>
      <c r="F246" s="51"/>
      <c r="G246" s="51"/>
      <c r="H246" s="51"/>
    </row>
    <row r="247" spans="2:8" s="50" customFormat="1" x14ac:dyDescent="0.2">
      <c r="B247" s="51"/>
      <c r="C247" s="51"/>
      <c r="D247" s="51"/>
      <c r="E247" s="51"/>
      <c r="F247" s="51"/>
      <c r="G247" s="51"/>
      <c r="H247" s="51"/>
    </row>
    <row r="248" spans="2:8" s="50" customFormat="1" x14ac:dyDescent="0.2">
      <c r="B248" s="51"/>
      <c r="C248" s="51"/>
      <c r="D248" s="51"/>
      <c r="E248" s="51"/>
      <c r="F248" s="51"/>
      <c r="G248" s="51"/>
      <c r="H248" s="51"/>
    </row>
    <row r="249" spans="2:8" s="50" customFormat="1" x14ac:dyDescent="0.2">
      <c r="B249" s="51"/>
      <c r="C249" s="51"/>
      <c r="D249" s="51"/>
      <c r="E249" s="51"/>
      <c r="F249" s="51"/>
      <c r="G249" s="51"/>
      <c r="H249" s="51"/>
    </row>
    <row r="250" spans="2:8" s="50" customFormat="1" x14ac:dyDescent="0.2">
      <c r="B250" s="51"/>
      <c r="C250" s="51"/>
      <c r="D250" s="51"/>
      <c r="E250" s="51"/>
      <c r="F250" s="51"/>
      <c r="G250" s="51"/>
      <c r="H250" s="51"/>
    </row>
    <row r="251" spans="2:8" s="50" customFormat="1" x14ac:dyDescent="0.2">
      <c r="B251" s="51"/>
      <c r="C251" s="51"/>
      <c r="D251" s="51"/>
      <c r="E251" s="51"/>
      <c r="F251" s="51"/>
      <c r="G251" s="51"/>
      <c r="H251" s="51"/>
    </row>
    <row r="252" spans="2:8" s="50" customFormat="1" x14ac:dyDescent="0.2">
      <c r="B252" s="51"/>
      <c r="C252" s="51"/>
      <c r="D252" s="51"/>
      <c r="E252" s="51"/>
      <c r="F252" s="51"/>
      <c r="G252" s="51"/>
      <c r="H252" s="51"/>
    </row>
    <row r="253" spans="2:8" s="50" customFormat="1" x14ac:dyDescent="0.2">
      <c r="B253" s="51"/>
      <c r="C253" s="51"/>
      <c r="D253" s="51"/>
      <c r="E253" s="51"/>
      <c r="F253" s="51"/>
      <c r="G253" s="51"/>
      <c r="H253" s="51"/>
    </row>
    <row r="254" spans="2:8" s="50" customFormat="1" x14ac:dyDescent="0.2">
      <c r="B254" s="51"/>
      <c r="C254" s="51"/>
      <c r="D254" s="51"/>
      <c r="E254" s="51"/>
      <c r="F254" s="51"/>
      <c r="G254" s="51"/>
      <c r="H254" s="51"/>
    </row>
    <row r="255" spans="2:8" s="50" customFormat="1" x14ac:dyDescent="0.2">
      <c r="B255" s="51"/>
      <c r="C255" s="51"/>
      <c r="D255" s="51"/>
      <c r="E255" s="51"/>
      <c r="F255" s="51"/>
      <c r="G255" s="51"/>
      <c r="H255" s="51"/>
    </row>
    <row r="256" spans="2:8" s="50" customFormat="1" x14ac:dyDescent="0.2">
      <c r="B256" s="51"/>
      <c r="C256" s="51"/>
      <c r="D256" s="51"/>
      <c r="E256" s="51"/>
      <c r="F256" s="51"/>
      <c r="G256" s="51"/>
      <c r="H256" s="51"/>
    </row>
    <row r="257" spans="2:8" s="50" customFormat="1" x14ac:dyDescent="0.2">
      <c r="B257" s="51"/>
      <c r="C257" s="51"/>
      <c r="D257" s="51"/>
      <c r="E257" s="51"/>
      <c r="F257" s="51"/>
      <c r="G257" s="51"/>
      <c r="H257" s="51"/>
    </row>
    <row r="258" spans="2:8" s="50" customFormat="1" x14ac:dyDescent="0.2">
      <c r="B258" s="51"/>
      <c r="C258" s="51"/>
      <c r="D258" s="51"/>
      <c r="E258" s="51"/>
      <c r="F258" s="51"/>
      <c r="G258" s="51"/>
      <c r="H258" s="51"/>
    </row>
    <row r="259" spans="2:8" s="50" customFormat="1" x14ac:dyDescent="0.2">
      <c r="B259" s="51"/>
      <c r="C259" s="51"/>
      <c r="D259" s="51"/>
      <c r="E259" s="51"/>
      <c r="F259" s="51"/>
      <c r="G259" s="51"/>
      <c r="H259" s="51"/>
    </row>
    <row r="260" spans="2:8" s="50" customFormat="1" x14ac:dyDescent="0.2">
      <c r="B260" s="51"/>
      <c r="C260" s="51"/>
      <c r="D260" s="51"/>
      <c r="E260" s="51"/>
      <c r="F260" s="51"/>
      <c r="G260" s="51"/>
      <c r="H260" s="51"/>
    </row>
    <row r="261" spans="2:8" s="50" customFormat="1" x14ac:dyDescent="0.2">
      <c r="B261" s="51"/>
      <c r="C261" s="51"/>
      <c r="D261" s="51"/>
      <c r="E261" s="51"/>
      <c r="F261" s="51"/>
      <c r="G261" s="51"/>
      <c r="H261" s="51"/>
    </row>
    <row r="262" spans="2:8" s="50" customFormat="1" x14ac:dyDescent="0.2">
      <c r="B262" s="51"/>
      <c r="C262" s="51"/>
      <c r="D262" s="51"/>
      <c r="E262" s="51"/>
      <c r="F262" s="51"/>
      <c r="G262" s="51"/>
      <c r="H262" s="51"/>
    </row>
    <row r="263" spans="2:8" s="50" customFormat="1" x14ac:dyDescent="0.2">
      <c r="B263" s="51"/>
      <c r="C263" s="51"/>
      <c r="D263" s="51"/>
      <c r="E263" s="51"/>
      <c r="F263" s="51"/>
      <c r="G263" s="51"/>
      <c r="H263" s="51"/>
    </row>
    <row r="264" spans="2:8" s="50" customFormat="1" x14ac:dyDescent="0.2">
      <c r="B264" s="51"/>
      <c r="C264" s="51"/>
      <c r="D264" s="51"/>
      <c r="E264" s="51"/>
      <c r="F264" s="51"/>
      <c r="G264" s="51"/>
      <c r="H264" s="51"/>
    </row>
    <row r="265" spans="2:8" s="50" customFormat="1" x14ac:dyDescent="0.2">
      <c r="B265" s="51"/>
      <c r="C265" s="51"/>
      <c r="D265" s="51"/>
      <c r="E265" s="51"/>
      <c r="F265" s="51"/>
      <c r="G265" s="51"/>
      <c r="H265" s="51"/>
    </row>
    <row r="266" spans="2:8" s="50" customFormat="1" x14ac:dyDescent="0.2">
      <c r="B266" s="51"/>
      <c r="C266" s="51"/>
      <c r="D266" s="51"/>
      <c r="E266" s="51"/>
      <c r="F266" s="51"/>
      <c r="G266" s="51"/>
      <c r="H266" s="51"/>
    </row>
    <row r="267" spans="2:8" s="50" customFormat="1" x14ac:dyDescent="0.2">
      <c r="B267" s="51"/>
      <c r="C267" s="51"/>
      <c r="D267" s="51"/>
      <c r="E267" s="51"/>
      <c r="F267" s="51"/>
      <c r="G267" s="51"/>
      <c r="H267" s="51"/>
    </row>
    <row r="268" spans="2:8" s="50" customFormat="1" x14ac:dyDescent="0.2">
      <c r="B268" s="51"/>
      <c r="C268" s="51"/>
      <c r="D268" s="51"/>
      <c r="E268" s="51"/>
      <c r="F268" s="51"/>
      <c r="G268" s="51"/>
      <c r="H268" s="51"/>
    </row>
    <row r="269" spans="2:8" s="50" customFormat="1" x14ac:dyDescent="0.2">
      <c r="B269" s="51"/>
      <c r="C269" s="51"/>
      <c r="D269" s="51"/>
      <c r="E269" s="51"/>
      <c r="F269" s="51"/>
      <c r="G269" s="51"/>
      <c r="H269" s="51"/>
    </row>
    <row r="270" spans="2:8" s="50" customFormat="1" x14ac:dyDescent="0.2">
      <c r="B270" s="51"/>
      <c r="C270" s="51"/>
      <c r="D270" s="51"/>
      <c r="E270" s="51"/>
      <c r="F270" s="51"/>
      <c r="G270" s="51"/>
      <c r="H270" s="51"/>
    </row>
    <row r="271" spans="2:8" s="50" customFormat="1" x14ac:dyDescent="0.2">
      <c r="B271" s="51"/>
      <c r="C271" s="51"/>
      <c r="D271" s="51"/>
      <c r="E271" s="51"/>
      <c r="F271" s="51"/>
      <c r="G271" s="51"/>
      <c r="H271" s="51"/>
    </row>
    <row r="272" spans="2:8" s="50" customFormat="1" x14ac:dyDescent="0.2">
      <c r="B272" s="51"/>
      <c r="C272" s="51"/>
      <c r="D272" s="51"/>
      <c r="E272" s="51"/>
      <c r="F272" s="51"/>
      <c r="G272" s="51"/>
      <c r="H272" s="51"/>
    </row>
    <row r="273" spans="2:8" s="50" customFormat="1" x14ac:dyDescent="0.2">
      <c r="B273" s="51"/>
      <c r="C273" s="51"/>
      <c r="D273" s="51"/>
      <c r="E273" s="51"/>
      <c r="F273" s="51"/>
      <c r="G273" s="51"/>
      <c r="H273" s="51"/>
    </row>
    <row r="274" spans="2:8" s="50" customFormat="1" x14ac:dyDescent="0.2">
      <c r="B274" s="51"/>
      <c r="C274" s="51"/>
      <c r="D274" s="51"/>
      <c r="E274" s="51"/>
      <c r="F274" s="51"/>
      <c r="G274" s="51"/>
      <c r="H274" s="51"/>
    </row>
    <row r="275" spans="2:8" s="50" customFormat="1" x14ac:dyDescent="0.2">
      <c r="B275" s="51"/>
      <c r="C275" s="51"/>
      <c r="D275" s="51"/>
      <c r="E275" s="51"/>
      <c r="F275" s="51"/>
      <c r="G275" s="51"/>
      <c r="H275" s="51"/>
    </row>
    <row r="276" spans="2:8" s="50" customFormat="1" x14ac:dyDescent="0.2">
      <c r="B276" s="51"/>
      <c r="C276" s="51"/>
      <c r="D276" s="51"/>
      <c r="E276" s="51"/>
      <c r="F276" s="51"/>
      <c r="G276" s="51"/>
      <c r="H276" s="51"/>
    </row>
    <row r="277" spans="2:8" s="50" customFormat="1" x14ac:dyDescent="0.2">
      <c r="B277" s="51"/>
      <c r="C277" s="51"/>
      <c r="D277" s="51"/>
      <c r="E277" s="51"/>
      <c r="F277" s="51"/>
      <c r="G277" s="51"/>
      <c r="H277" s="51"/>
    </row>
    <row r="278" spans="2:8" s="50" customFormat="1" x14ac:dyDescent="0.2">
      <c r="B278" s="51"/>
      <c r="C278" s="51"/>
      <c r="D278" s="51"/>
      <c r="E278" s="51"/>
      <c r="F278" s="51"/>
      <c r="G278" s="51"/>
      <c r="H278" s="51"/>
    </row>
    <row r="279" spans="2:8" s="50" customFormat="1" x14ac:dyDescent="0.2">
      <c r="B279" s="51"/>
      <c r="C279" s="51"/>
      <c r="D279" s="51"/>
      <c r="E279" s="51"/>
      <c r="F279" s="51"/>
      <c r="G279" s="51"/>
      <c r="H279" s="51"/>
    </row>
    <row r="280" spans="2:8" s="50" customFormat="1" x14ac:dyDescent="0.2">
      <c r="B280" s="51"/>
      <c r="C280" s="51"/>
      <c r="D280" s="51"/>
      <c r="E280" s="51"/>
      <c r="F280" s="51"/>
      <c r="G280" s="51"/>
      <c r="H280" s="51"/>
    </row>
    <row r="281" spans="2:8" s="50" customFormat="1" x14ac:dyDescent="0.2">
      <c r="B281" s="51"/>
      <c r="C281" s="51"/>
      <c r="D281" s="51"/>
      <c r="E281" s="51"/>
      <c r="F281" s="51"/>
      <c r="G281" s="51"/>
      <c r="H281" s="51"/>
    </row>
    <row r="282" spans="2:8" s="50" customFormat="1" x14ac:dyDescent="0.2">
      <c r="B282" s="51"/>
      <c r="C282" s="51"/>
      <c r="D282" s="51"/>
      <c r="E282" s="51"/>
      <c r="F282" s="51"/>
      <c r="G282" s="51"/>
      <c r="H282" s="51"/>
    </row>
    <row r="283" spans="2:8" s="50" customFormat="1" x14ac:dyDescent="0.2">
      <c r="B283" s="51"/>
      <c r="C283" s="51"/>
      <c r="D283" s="51"/>
      <c r="E283" s="51"/>
      <c r="F283" s="51"/>
      <c r="G283" s="51"/>
      <c r="H283" s="51"/>
    </row>
    <row r="284" spans="2:8" s="50" customFormat="1" x14ac:dyDescent="0.2">
      <c r="B284" s="51"/>
      <c r="C284" s="51"/>
      <c r="D284" s="51"/>
      <c r="E284" s="51"/>
      <c r="F284" s="51"/>
      <c r="G284" s="51"/>
      <c r="H284" s="51"/>
    </row>
    <row r="285" spans="2:8" s="50" customFormat="1" x14ac:dyDescent="0.2">
      <c r="B285" s="51"/>
      <c r="C285" s="51"/>
      <c r="D285" s="51"/>
      <c r="E285" s="51"/>
      <c r="F285" s="51"/>
      <c r="G285" s="51"/>
      <c r="H285" s="51"/>
    </row>
    <row r="286" spans="2:8" s="50" customFormat="1" x14ac:dyDescent="0.2">
      <c r="B286" s="51"/>
      <c r="C286" s="51"/>
      <c r="D286" s="51"/>
      <c r="E286" s="51"/>
      <c r="F286" s="51"/>
      <c r="G286" s="51"/>
      <c r="H286" s="51"/>
    </row>
    <row r="287" spans="2:8" s="50" customFormat="1" x14ac:dyDescent="0.2">
      <c r="B287" s="51"/>
      <c r="C287" s="51"/>
      <c r="D287" s="51"/>
      <c r="E287" s="51"/>
      <c r="F287" s="51"/>
      <c r="G287" s="51"/>
      <c r="H287" s="51"/>
    </row>
    <row r="288" spans="2:8" s="50" customFormat="1" x14ac:dyDescent="0.2">
      <c r="B288" s="51"/>
      <c r="C288" s="51"/>
      <c r="D288" s="51"/>
      <c r="E288" s="51"/>
      <c r="F288" s="51"/>
      <c r="G288" s="51"/>
      <c r="H288" s="51"/>
    </row>
    <row r="289" spans="2:8" s="50" customFormat="1" x14ac:dyDescent="0.2">
      <c r="B289" s="51"/>
      <c r="C289" s="51"/>
      <c r="D289" s="51"/>
      <c r="E289" s="51"/>
      <c r="F289" s="51"/>
      <c r="G289" s="51"/>
      <c r="H289" s="51"/>
    </row>
    <row r="290" spans="2:8" s="50" customFormat="1" x14ac:dyDescent="0.2">
      <c r="B290" s="51"/>
      <c r="C290" s="51"/>
      <c r="D290" s="51"/>
      <c r="E290" s="51"/>
      <c r="F290" s="51"/>
      <c r="G290" s="51"/>
      <c r="H290" s="51"/>
    </row>
    <row r="291" spans="2:8" s="50" customFormat="1" x14ac:dyDescent="0.2">
      <c r="B291" s="51"/>
      <c r="C291" s="51"/>
      <c r="D291" s="51"/>
      <c r="E291" s="51"/>
      <c r="F291" s="51"/>
      <c r="G291" s="51"/>
      <c r="H291" s="51"/>
    </row>
    <row r="292" spans="2:8" s="50" customFormat="1" x14ac:dyDescent="0.2">
      <c r="B292" s="51"/>
      <c r="C292" s="51"/>
      <c r="D292" s="51"/>
      <c r="E292" s="51"/>
      <c r="F292" s="51"/>
      <c r="G292" s="51"/>
      <c r="H292" s="51"/>
    </row>
    <row r="293" spans="2:8" s="50" customFormat="1" x14ac:dyDescent="0.2">
      <c r="B293" s="51"/>
      <c r="C293" s="51"/>
      <c r="D293" s="51"/>
      <c r="E293" s="51"/>
      <c r="F293" s="51"/>
      <c r="G293" s="51"/>
      <c r="H293" s="51"/>
    </row>
    <row r="294" spans="2:8" s="50" customFormat="1" x14ac:dyDescent="0.2">
      <c r="B294" s="51"/>
      <c r="C294" s="51"/>
      <c r="D294" s="51"/>
      <c r="E294" s="51"/>
      <c r="F294" s="51"/>
      <c r="G294" s="51"/>
      <c r="H294" s="51"/>
    </row>
    <row r="295" spans="2:8" s="50" customFormat="1" x14ac:dyDescent="0.2">
      <c r="B295" s="51"/>
      <c r="C295" s="51"/>
      <c r="D295" s="51"/>
      <c r="E295" s="51"/>
      <c r="F295" s="51"/>
      <c r="G295" s="51"/>
      <c r="H295" s="51"/>
    </row>
    <row r="296" spans="2:8" s="50" customFormat="1" x14ac:dyDescent="0.2">
      <c r="B296" s="51"/>
      <c r="C296" s="51"/>
      <c r="D296" s="51"/>
      <c r="E296" s="51"/>
      <c r="F296" s="51"/>
      <c r="G296" s="51"/>
      <c r="H296" s="51"/>
    </row>
    <row r="297" spans="2:8" s="50" customFormat="1" x14ac:dyDescent="0.2">
      <c r="B297" s="51"/>
      <c r="C297" s="51"/>
      <c r="D297" s="51"/>
      <c r="E297" s="51"/>
      <c r="F297" s="51"/>
      <c r="G297" s="51"/>
      <c r="H297" s="51"/>
    </row>
    <row r="298" spans="2:8" s="50" customFormat="1" x14ac:dyDescent="0.2">
      <c r="B298" s="51"/>
      <c r="C298" s="51"/>
      <c r="D298" s="51"/>
      <c r="E298" s="51"/>
      <c r="F298" s="51"/>
      <c r="G298" s="51"/>
      <c r="H298" s="51"/>
    </row>
    <row r="299" spans="2:8" s="50" customFormat="1" x14ac:dyDescent="0.2">
      <c r="B299" s="51"/>
      <c r="C299" s="51"/>
      <c r="D299" s="51"/>
      <c r="E299" s="51"/>
      <c r="F299" s="51"/>
      <c r="G299" s="51"/>
      <c r="H299" s="51"/>
    </row>
    <row r="300" spans="2:8" s="50" customFormat="1" x14ac:dyDescent="0.2">
      <c r="B300" s="51"/>
      <c r="C300" s="51"/>
      <c r="D300" s="51"/>
      <c r="E300" s="51"/>
      <c r="F300" s="51"/>
      <c r="G300" s="51"/>
      <c r="H300" s="51"/>
    </row>
    <row r="301" spans="2:8" s="50" customFormat="1" x14ac:dyDescent="0.2">
      <c r="B301" s="51"/>
      <c r="C301" s="51"/>
      <c r="D301" s="51"/>
      <c r="E301" s="51"/>
      <c r="F301" s="51"/>
      <c r="G301" s="51"/>
      <c r="H301" s="51"/>
    </row>
    <row r="302" spans="2:8" s="50" customFormat="1" x14ac:dyDescent="0.2">
      <c r="B302" s="51"/>
      <c r="C302" s="51"/>
      <c r="D302" s="51"/>
      <c r="E302" s="51"/>
      <c r="F302" s="51"/>
      <c r="G302" s="51"/>
      <c r="H302" s="51"/>
    </row>
  </sheetData>
  <mergeCells count="5">
    <mergeCell ref="H5:I5"/>
    <mergeCell ref="B3:G3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E55"/>
  <sheetViews>
    <sheetView showGridLines="0" workbookViewId="0">
      <selection activeCell="F1" sqref="F1"/>
    </sheetView>
  </sheetViews>
  <sheetFormatPr defaultRowHeight="12.75" x14ac:dyDescent="0.2"/>
  <cols>
    <col min="1" max="1" width="9.140625" style="6"/>
    <col min="2" max="2" width="6.7109375" style="6" customWidth="1"/>
    <col min="3" max="3" width="40.7109375" style="122" customWidth="1"/>
    <col min="4" max="4" width="19.7109375" style="62" customWidth="1"/>
    <col min="5" max="5" width="7.140625" style="6" customWidth="1"/>
    <col min="6" max="16384" width="9.140625" style="6"/>
  </cols>
  <sheetData>
    <row r="1" spans="1:5" s="5" customFormat="1" ht="15" customHeight="1" x14ac:dyDescent="0.25">
      <c r="A1" s="124" t="s">
        <v>159</v>
      </c>
      <c r="B1" s="124"/>
      <c r="C1" s="124"/>
      <c r="D1" s="124"/>
      <c r="E1" s="124"/>
    </row>
    <row r="2" spans="1:5" s="5" customFormat="1" ht="15" customHeight="1" x14ac:dyDescent="0.25">
      <c r="A2" s="125" t="s">
        <v>205</v>
      </c>
      <c r="B2" s="125"/>
      <c r="C2" s="125"/>
      <c r="D2" s="125"/>
      <c r="E2" s="125"/>
    </row>
    <row r="3" spans="1:5" s="5" customFormat="1" ht="15" customHeight="1" x14ac:dyDescent="0.2">
      <c r="C3" s="120"/>
      <c r="D3" s="123"/>
    </row>
    <row r="4" spans="1:5" ht="30" customHeight="1" thickBot="1" x14ac:dyDescent="0.25">
      <c r="B4" s="95" t="s">
        <v>156</v>
      </c>
      <c r="C4" s="95" t="s">
        <v>157</v>
      </c>
      <c r="D4" s="96" t="s">
        <v>158</v>
      </c>
    </row>
    <row r="5" spans="1:5" s="7" customFormat="1" ht="3.75" customHeight="1" thickTop="1" x14ac:dyDescent="0.2">
      <c r="B5" s="3"/>
      <c r="C5" s="121"/>
      <c r="D5" s="3"/>
    </row>
    <row r="6" spans="1:5" x14ac:dyDescent="0.2">
      <c r="B6" s="126">
        <v>1</v>
      </c>
      <c r="C6" s="128" t="s">
        <v>71</v>
      </c>
      <c r="D6" s="212">
        <v>52711.86198425293</v>
      </c>
    </row>
    <row r="7" spans="1:5" x14ac:dyDescent="0.2">
      <c r="B7" s="127">
        <v>2</v>
      </c>
      <c r="C7" s="128" t="s">
        <v>92</v>
      </c>
      <c r="D7" s="212">
        <v>48338.959545135498</v>
      </c>
    </row>
    <row r="8" spans="1:5" x14ac:dyDescent="0.2">
      <c r="B8" s="127">
        <v>3</v>
      </c>
      <c r="C8" s="128" t="s">
        <v>75</v>
      </c>
      <c r="D8" s="212">
        <v>40519.274444580078</v>
      </c>
    </row>
    <row r="9" spans="1:5" x14ac:dyDescent="0.2">
      <c r="B9" s="127">
        <v>4</v>
      </c>
      <c r="C9" s="128" t="s">
        <v>76</v>
      </c>
      <c r="D9" s="212">
        <v>16631.796899795532</v>
      </c>
    </row>
    <row r="10" spans="1:5" x14ac:dyDescent="0.2">
      <c r="B10" s="127">
        <v>5</v>
      </c>
      <c r="C10" s="128" t="s">
        <v>93</v>
      </c>
      <c r="D10" s="212">
        <v>15541.535362243652</v>
      </c>
    </row>
    <row r="11" spans="1:5" x14ac:dyDescent="0.2">
      <c r="B11" s="127">
        <v>6</v>
      </c>
      <c r="C11" s="128" t="s">
        <v>94</v>
      </c>
      <c r="D11" s="212">
        <v>12649.51145362854</v>
      </c>
    </row>
    <row r="12" spans="1:5" x14ac:dyDescent="0.2">
      <c r="B12" s="127">
        <v>7</v>
      </c>
      <c r="C12" s="128" t="s">
        <v>104</v>
      </c>
      <c r="D12" s="212">
        <v>10345.234882354736</v>
      </c>
    </row>
    <row r="13" spans="1:5" x14ac:dyDescent="0.2">
      <c r="B13" s="127">
        <v>8</v>
      </c>
      <c r="C13" s="128" t="s">
        <v>95</v>
      </c>
      <c r="D13" s="212">
        <v>9630.6330642700195</v>
      </c>
    </row>
    <row r="14" spans="1:5" x14ac:dyDescent="0.2">
      <c r="B14" s="127">
        <v>9</v>
      </c>
      <c r="C14" s="128" t="s">
        <v>73</v>
      </c>
      <c r="D14" s="212">
        <v>7830.9507865905762</v>
      </c>
    </row>
    <row r="15" spans="1:5" x14ac:dyDescent="0.2">
      <c r="B15" s="127">
        <v>10</v>
      </c>
      <c r="C15" s="128" t="s">
        <v>49</v>
      </c>
      <c r="D15" s="212">
        <v>3745.0864162445068</v>
      </c>
    </row>
    <row r="16" spans="1:5" x14ac:dyDescent="0.2">
      <c r="B16" s="127">
        <v>11</v>
      </c>
      <c r="C16" s="128" t="s">
        <v>58</v>
      </c>
      <c r="D16" s="212">
        <v>2814.9192428588867</v>
      </c>
    </row>
    <row r="17" spans="2:4" x14ac:dyDescent="0.2">
      <c r="B17" s="127">
        <v>12</v>
      </c>
      <c r="C17" s="128" t="s">
        <v>81</v>
      </c>
      <c r="D17" s="212">
        <v>2017.0310592651367</v>
      </c>
    </row>
    <row r="18" spans="2:4" x14ac:dyDescent="0.2">
      <c r="B18" s="127">
        <v>13</v>
      </c>
      <c r="C18" s="128" t="s">
        <v>40</v>
      </c>
      <c r="D18" s="212">
        <v>1421.2666091918945</v>
      </c>
    </row>
    <row r="19" spans="2:4" x14ac:dyDescent="0.2">
      <c r="B19" s="127">
        <v>14</v>
      </c>
      <c r="C19" s="128" t="s">
        <v>108</v>
      </c>
      <c r="D19" s="212">
        <v>1321.5209197998047</v>
      </c>
    </row>
    <row r="20" spans="2:4" x14ac:dyDescent="0.2">
      <c r="B20" s="127">
        <v>15</v>
      </c>
      <c r="C20" s="128" t="s">
        <v>109</v>
      </c>
      <c r="D20" s="212">
        <v>1272.5232582092285</v>
      </c>
    </row>
    <row r="21" spans="2:4" x14ac:dyDescent="0.2">
      <c r="B21" s="127">
        <v>16</v>
      </c>
      <c r="C21" s="128" t="s">
        <v>78</v>
      </c>
      <c r="D21" s="212">
        <v>1238.8800277709961</v>
      </c>
    </row>
    <row r="22" spans="2:4" x14ac:dyDescent="0.2">
      <c r="B22" s="127">
        <v>17</v>
      </c>
      <c r="C22" s="128" t="s">
        <v>102</v>
      </c>
      <c r="D22" s="212">
        <v>1045.5218887329102</v>
      </c>
    </row>
    <row r="23" spans="2:4" x14ac:dyDescent="0.2">
      <c r="B23" s="127">
        <v>18</v>
      </c>
      <c r="C23" s="128" t="s">
        <v>65</v>
      </c>
      <c r="D23" s="212">
        <v>905.37024688720703</v>
      </c>
    </row>
    <row r="24" spans="2:4" x14ac:dyDescent="0.2">
      <c r="B24" s="127">
        <v>19</v>
      </c>
      <c r="C24" s="128" t="s">
        <v>84</v>
      </c>
      <c r="D24" s="212">
        <v>879.55860900878906</v>
      </c>
    </row>
    <row r="25" spans="2:4" x14ac:dyDescent="0.2">
      <c r="B25" s="127">
        <v>20</v>
      </c>
      <c r="C25" s="128" t="s">
        <v>83</v>
      </c>
      <c r="D25" s="212">
        <v>738.61270904541016</v>
      </c>
    </row>
    <row r="26" spans="2:4" x14ac:dyDescent="0.2">
      <c r="B26" s="127">
        <v>21</v>
      </c>
      <c r="C26" s="128" t="s">
        <v>96</v>
      </c>
      <c r="D26" s="212">
        <v>735.83232879638672</v>
      </c>
    </row>
    <row r="27" spans="2:4" x14ac:dyDescent="0.2">
      <c r="B27" s="127">
        <v>22</v>
      </c>
      <c r="C27" s="128" t="s">
        <v>86</v>
      </c>
      <c r="D27" s="212">
        <v>666.932861328125</v>
      </c>
    </row>
    <row r="28" spans="2:4" x14ac:dyDescent="0.2">
      <c r="B28" s="127">
        <v>23</v>
      </c>
      <c r="C28" s="128" t="s">
        <v>55</v>
      </c>
      <c r="D28" s="212">
        <v>650.18189239501953</v>
      </c>
    </row>
    <row r="29" spans="2:4" x14ac:dyDescent="0.2">
      <c r="B29" s="127">
        <v>24</v>
      </c>
      <c r="C29" s="128" t="s">
        <v>103</v>
      </c>
      <c r="D29" s="212">
        <v>628.98201751708984</v>
      </c>
    </row>
    <row r="30" spans="2:4" x14ac:dyDescent="0.2">
      <c r="B30" s="127">
        <v>25</v>
      </c>
      <c r="C30" s="128" t="s">
        <v>99</v>
      </c>
      <c r="D30" s="212">
        <v>595.169677734375</v>
      </c>
    </row>
    <row r="31" spans="2:4" x14ac:dyDescent="0.2">
      <c r="B31" s="127">
        <v>26</v>
      </c>
      <c r="C31" s="128" t="s">
        <v>101</v>
      </c>
      <c r="D31" s="212">
        <v>567.94650268554688</v>
      </c>
    </row>
    <row r="32" spans="2:4" x14ac:dyDescent="0.2">
      <c r="B32" s="127">
        <v>27</v>
      </c>
      <c r="C32" s="128" t="s">
        <v>80</v>
      </c>
      <c r="D32" s="212">
        <v>478.41265487670898</v>
      </c>
    </row>
    <row r="33" spans="2:4" x14ac:dyDescent="0.2">
      <c r="B33" s="127">
        <v>28</v>
      </c>
      <c r="C33" s="128" t="s">
        <v>198</v>
      </c>
      <c r="D33" s="212">
        <v>437.87899780273438</v>
      </c>
    </row>
    <row r="34" spans="2:4" x14ac:dyDescent="0.2">
      <c r="B34" s="127">
        <v>29</v>
      </c>
      <c r="C34" s="128" t="s">
        <v>53</v>
      </c>
      <c r="D34" s="212">
        <v>338.73134613037109</v>
      </c>
    </row>
    <row r="35" spans="2:4" x14ac:dyDescent="0.2">
      <c r="B35" s="127">
        <v>30</v>
      </c>
      <c r="C35" s="128" t="s">
        <v>44</v>
      </c>
      <c r="D35" s="212">
        <v>297.24459075927734</v>
      </c>
    </row>
    <row r="36" spans="2:4" x14ac:dyDescent="0.2">
      <c r="B36" s="127">
        <v>31</v>
      </c>
      <c r="C36" s="128" t="s">
        <v>199</v>
      </c>
      <c r="D36" s="212">
        <v>275.98039245605469</v>
      </c>
    </row>
    <row r="37" spans="2:4" x14ac:dyDescent="0.2">
      <c r="B37" s="127">
        <v>32</v>
      </c>
      <c r="C37" s="128" t="s">
        <v>200</v>
      </c>
      <c r="D37" s="212">
        <v>274.38841247558594</v>
      </c>
    </row>
    <row r="38" spans="2:4" x14ac:dyDescent="0.2">
      <c r="B38" s="127">
        <v>33</v>
      </c>
      <c r="C38" s="128" t="s">
        <v>201</v>
      </c>
      <c r="D38" s="212">
        <v>204.78071594238281</v>
      </c>
    </row>
    <row r="39" spans="2:4" x14ac:dyDescent="0.2">
      <c r="B39" s="127">
        <v>34</v>
      </c>
      <c r="C39" s="128" t="s">
        <v>87</v>
      </c>
      <c r="D39" s="212">
        <v>204.78071594238281</v>
      </c>
    </row>
    <row r="40" spans="2:4" x14ac:dyDescent="0.2">
      <c r="B40" s="127">
        <v>35</v>
      </c>
      <c r="C40" s="128" t="s">
        <v>52</v>
      </c>
      <c r="D40" s="212">
        <v>198.79977416992188</v>
      </c>
    </row>
    <row r="41" spans="2:4" x14ac:dyDescent="0.2">
      <c r="B41" s="127">
        <v>36</v>
      </c>
      <c r="C41" s="128" t="s">
        <v>105</v>
      </c>
      <c r="D41" s="212">
        <v>194.91108703613281</v>
      </c>
    </row>
    <row r="42" spans="2:4" x14ac:dyDescent="0.2">
      <c r="B42" s="127">
        <v>37</v>
      </c>
      <c r="C42" s="128" t="s">
        <v>42</v>
      </c>
      <c r="D42" s="212">
        <v>184.54801940917969</v>
      </c>
    </row>
    <row r="43" spans="2:4" x14ac:dyDescent="0.2">
      <c r="B43" s="127">
        <v>38</v>
      </c>
      <c r="C43" s="128" t="s">
        <v>82</v>
      </c>
      <c r="D43" s="212">
        <v>184.54801940917969</v>
      </c>
    </row>
    <row r="44" spans="2:4" x14ac:dyDescent="0.2">
      <c r="B44" s="127">
        <v>39</v>
      </c>
      <c r="C44" s="128" t="s">
        <v>202</v>
      </c>
      <c r="D44" s="212">
        <v>177.26748466491699</v>
      </c>
    </row>
    <row r="45" spans="2:4" x14ac:dyDescent="0.2">
      <c r="B45" s="127">
        <v>40</v>
      </c>
      <c r="C45" s="128" t="s">
        <v>74</v>
      </c>
      <c r="D45" s="212">
        <v>173.39401245117188</v>
      </c>
    </row>
    <row r="46" spans="2:4" x14ac:dyDescent="0.2">
      <c r="B46" s="127">
        <v>41</v>
      </c>
      <c r="C46" s="128" t="s">
        <v>98</v>
      </c>
      <c r="D46" s="212">
        <v>173.39401245117188</v>
      </c>
    </row>
    <row r="47" spans="2:4" x14ac:dyDescent="0.2">
      <c r="B47" s="127">
        <v>42</v>
      </c>
      <c r="C47" s="128" t="s">
        <v>46</v>
      </c>
      <c r="D47" s="212">
        <v>163.93400573730469</v>
      </c>
    </row>
    <row r="48" spans="2:4" x14ac:dyDescent="0.2">
      <c r="B48" s="127">
        <v>43</v>
      </c>
      <c r="C48" s="128" t="s">
        <v>107</v>
      </c>
      <c r="D48" s="212">
        <v>115.81985473632813</v>
      </c>
    </row>
    <row r="49" spans="2:4" x14ac:dyDescent="0.2">
      <c r="B49" s="127">
        <v>44</v>
      </c>
      <c r="C49" s="128" t="s">
        <v>97</v>
      </c>
      <c r="D49" s="212">
        <v>111.20606231689453</v>
      </c>
    </row>
    <row r="50" spans="2:4" x14ac:dyDescent="0.2">
      <c r="B50" s="127">
        <v>45</v>
      </c>
      <c r="C50" s="128" t="s">
        <v>61</v>
      </c>
      <c r="D50" s="212">
        <v>102.58638000488281</v>
      </c>
    </row>
    <row r="51" spans="2:4" x14ac:dyDescent="0.2">
      <c r="B51" s="127">
        <v>46</v>
      </c>
      <c r="C51" s="128" t="s">
        <v>106</v>
      </c>
      <c r="D51" s="212">
        <v>102.58638000488281</v>
      </c>
    </row>
    <row r="52" spans="2:4" x14ac:dyDescent="0.2">
      <c r="B52" s="127">
        <v>47</v>
      </c>
      <c r="C52" s="128" t="s">
        <v>203</v>
      </c>
      <c r="D52" s="212">
        <v>97.101108551025391</v>
      </c>
    </row>
    <row r="53" spans="2:4" x14ac:dyDescent="0.2">
      <c r="B53" s="127">
        <v>48</v>
      </c>
      <c r="C53" s="128" t="s">
        <v>204</v>
      </c>
      <c r="D53" s="212">
        <v>75.962852478027344</v>
      </c>
    </row>
    <row r="54" spans="2:4" x14ac:dyDescent="0.2">
      <c r="B54" s="127">
        <v>49</v>
      </c>
      <c r="C54" s="128" t="s">
        <v>48</v>
      </c>
      <c r="D54" s="212">
        <v>61.5498046875</v>
      </c>
    </row>
    <row r="55" spans="2:4" x14ac:dyDescent="0.2">
      <c r="B55" s="127">
        <v>50</v>
      </c>
      <c r="C55" s="128" t="s">
        <v>100</v>
      </c>
      <c r="D55" s="212">
        <v>52.85382080078125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55"/>
  <sheetViews>
    <sheetView showGridLines="0" workbookViewId="0">
      <selection activeCell="F1" sqref="F1"/>
    </sheetView>
  </sheetViews>
  <sheetFormatPr defaultRowHeight="12.75" x14ac:dyDescent="0.2"/>
  <cols>
    <col min="1" max="1" width="9.140625" style="6"/>
    <col min="2" max="2" width="6.7109375" style="6" customWidth="1"/>
    <col min="3" max="3" width="40.7109375" style="122" customWidth="1"/>
    <col min="4" max="4" width="19.7109375" style="62" customWidth="1"/>
    <col min="5" max="5" width="6.7109375" style="6" customWidth="1"/>
    <col min="6" max="16384" width="9.140625" style="6"/>
  </cols>
  <sheetData>
    <row r="1" spans="1:7" s="5" customFormat="1" ht="15" customHeight="1" x14ac:dyDescent="0.25">
      <c r="A1" s="124" t="s">
        <v>160</v>
      </c>
      <c r="B1" s="124"/>
      <c r="C1" s="124"/>
      <c r="D1" s="124"/>
      <c r="E1" s="124"/>
      <c r="F1" s="124"/>
      <c r="G1" s="124"/>
    </row>
    <row r="2" spans="1:7" s="5" customFormat="1" ht="15" customHeight="1" x14ac:dyDescent="0.25">
      <c r="A2" s="125" t="s">
        <v>208</v>
      </c>
      <c r="B2" s="125"/>
      <c r="C2" s="125"/>
      <c r="D2" s="125"/>
      <c r="E2" s="125"/>
      <c r="F2" s="125"/>
      <c r="G2" s="125"/>
    </row>
    <row r="3" spans="1:7" s="5" customFormat="1" ht="15" customHeight="1" x14ac:dyDescent="0.2">
      <c r="C3" s="120"/>
      <c r="D3" s="123"/>
    </row>
    <row r="4" spans="1:7" ht="30" customHeight="1" thickBot="1" x14ac:dyDescent="0.25">
      <c r="B4" s="95" t="s">
        <v>156</v>
      </c>
      <c r="C4" s="95" t="s">
        <v>157</v>
      </c>
      <c r="D4" s="96" t="s">
        <v>118</v>
      </c>
    </row>
    <row r="5" spans="1:7" s="7" customFormat="1" ht="3.75" customHeight="1" thickTop="1" x14ac:dyDescent="0.2">
      <c r="B5" s="3"/>
      <c r="C5" s="121"/>
      <c r="D5" s="3"/>
    </row>
    <row r="6" spans="1:7" x14ac:dyDescent="0.2">
      <c r="B6" s="126">
        <v>1</v>
      </c>
      <c r="C6" s="128" t="s">
        <v>75</v>
      </c>
      <c r="D6" s="212">
        <v>57155.664371490479</v>
      </c>
    </row>
    <row r="7" spans="1:7" x14ac:dyDescent="0.2">
      <c r="B7" s="127">
        <v>2</v>
      </c>
      <c r="C7" s="128" t="s">
        <v>92</v>
      </c>
      <c r="D7" s="212">
        <v>16429.433047294617</v>
      </c>
    </row>
    <row r="8" spans="1:7" x14ac:dyDescent="0.2">
      <c r="B8" s="127">
        <v>3</v>
      </c>
      <c r="C8" s="128" t="s">
        <v>73</v>
      </c>
      <c r="D8" s="212">
        <v>13389.959617614746</v>
      </c>
    </row>
    <row r="9" spans="1:7" x14ac:dyDescent="0.2">
      <c r="B9" s="127">
        <v>4</v>
      </c>
      <c r="C9" s="128" t="s">
        <v>71</v>
      </c>
      <c r="D9" s="212">
        <v>12705.135254621506</v>
      </c>
    </row>
    <row r="10" spans="1:7" x14ac:dyDescent="0.2">
      <c r="B10" s="127">
        <v>5</v>
      </c>
      <c r="C10" s="128" t="s">
        <v>76</v>
      </c>
      <c r="D10" s="212">
        <v>11634.954580307007</v>
      </c>
    </row>
    <row r="11" spans="1:7" x14ac:dyDescent="0.2">
      <c r="B11" s="127">
        <v>6</v>
      </c>
      <c r="C11" s="128" t="s">
        <v>81</v>
      </c>
      <c r="D11" s="212">
        <v>2070.1880149841309</v>
      </c>
    </row>
    <row r="12" spans="1:7" x14ac:dyDescent="0.2">
      <c r="B12" s="127">
        <v>7</v>
      </c>
      <c r="C12" s="128" t="s">
        <v>94</v>
      </c>
      <c r="D12" s="212">
        <v>1183.6291302442551</v>
      </c>
    </row>
    <row r="13" spans="1:7" x14ac:dyDescent="0.2">
      <c r="B13" s="127">
        <v>8</v>
      </c>
      <c r="C13" s="128" t="s">
        <v>95</v>
      </c>
      <c r="D13" s="212">
        <v>928.00768971443176</v>
      </c>
    </row>
    <row r="14" spans="1:7" x14ac:dyDescent="0.2">
      <c r="B14" s="127">
        <v>9</v>
      </c>
      <c r="C14" s="128" t="s">
        <v>93</v>
      </c>
      <c r="D14" s="212">
        <v>889.01999020576477</v>
      </c>
    </row>
    <row r="15" spans="1:7" x14ac:dyDescent="0.2">
      <c r="B15" s="127">
        <v>10</v>
      </c>
      <c r="C15" s="128" t="s">
        <v>102</v>
      </c>
      <c r="D15" s="212">
        <v>888.69361877441406</v>
      </c>
    </row>
    <row r="16" spans="1:7" x14ac:dyDescent="0.2">
      <c r="B16" s="127">
        <v>11</v>
      </c>
      <c r="C16" s="128" t="s">
        <v>96</v>
      </c>
      <c r="D16" s="212">
        <v>662.24913024902344</v>
      </c>
    </row>
    <row r="17" spans="2:4" x14ac:dyDescent="0.2">
      <c r="B17" s="127">
        <v>12</v>
      </c>
      <c r="C17" s="128" t="s">
        <v>49</v>
      </c>
      <c r="D17" s="212">
        <v>596.18285143375397</v>
      </c>
    </row>
    <row r="18" spans="2:4" x14ac:dyDescent="0.2">
      <c r="B18" s="127">
        <v>13</v>
      </c>
      <c r="C18" s="128" t="s">
        <v>55</v>
      </c>
      <c r="D18" s="212">
        <v>542.32780647277832</v>
      </c>
    </row>
    <row r="19" spans="2:4" x14ac:dyDescent="0.2">
      <c r="B19" s="127">
        <v>14</v>
      </c>
      <c r="C19" s="128" t="s">
        <v>200</v>
      </c>
      <c r="D19" s="212">
        <v>395.11930847167969</v>
      </c>
    </row>
    <row r="20" spans="2:4" x14ac:dyDescent="0.2">
      <c r="B20" s="127">
        <v>15</v>
      </c>
      <c r="C20" s="128" t="s">
        <v>61</v>
      </c>
      <c r="D20" s="212">
        <v>184.65548706054688</v>
      </c>
    </row>
    <row r="21" spans="2:4" x14ac:dyDescent="0.2">
      <c r="B21" s="127">
        <v>16</v>
      </c>
      <c r="C21" s="128" t="s">
        <v>58</v>
      </c>
      <c r="D21" s="212">
        <v>158.69019949436188</v>
      </c>
    </row>
    <row r="22" spans="2:4" x14ac:dyDescent="0.2">
      <c r="B22" s="127">
        <v>17</v>
      </c>
      <c r="C22" s="128" t="s">
        <v>108</v>
      </c>
      <c r="D22" s="212">
        <v>149.56395864486694</v>
      </c>
    </row>
    <row r="23" spans="2:4" x14ac:dyDescent="0.2">
      <c r="B23" s="127">
        <v>18</v>
      </c>
      <c r="C23" s="128" t="s">
        <v>53</v>
      </c>
      <c r="D23" s="212">
        <v>144.80165100097656</v>
      </c>
    </row>
    <row r="24" spans="2:4" x14ac:dyDescent="0.2">
      <c r="B24" s="127">
        <v>19</v>
      </c>
      <c r="C24" s="128" t="s">
        <v>198</v>
      </c>
      <c r="D24" s="212">
        <v>140.84123706817627</v>
      </c>
    </row>
    <row r="25" spans="2:4" x14ac:dyDescent="0.2">
      <c r="B25" s="127">
        <v>20</v>
      </c>
      <c r="C25" s="128" t="s">
        <v>101</v>
      </c>
      <c r="D25" s="212">
        <v>109.83222627639771</v>
      </c>
    </row>
    <row r="26" spans="2:4" x14ac:dyDescent="0.2">
      <c r="B26" s="127">
        <v>21</v>
      </c>
      <c r="C26" s="128" t="s">
        <v>202</v>
      </c>
      <c r="D26" s="212">
        <v>98.523798942565918</v>
      </c>
    </row>
    <row r="27" spans="2:4" x14ac:dyDescent="0.2">
      <c r="B27" s="127">
        <v>22</v>
      </c>
      <c r="C27" s="128" t="s">
        <v>42</v>
      </c>
      <c r="D27" s="212">
        <v>92.274009704589844</v>
      </c>
    </row>
    <row r="28" spans="2:4" x14ac:dyDescent="0.2">
      <c r="B28" s="127">
        <v>23</v>
      </c>
      <c r="C28" s="128" t="s">
        <v>99</v>
      </c>
      <c r="D28" s="212">
        <v>70.264144897460938</v>
      </c>
    </row>
    <row r="29" spans="2:4" x14ac:dyDescent="0.2">
      <c r="B29" s="127">
        <v>24</v>
      </c>
      <c r="C29" s="128" t="s">
        <v>109</v>
      </c>
      <c r="D29" s="212">
        <v>68.56710422039032</v>
      </c>
    </row>
    <row r="30" spans="2:4" x14ac:dyDescent="0.2">
      <c r="B30" s="127">
        <v>25</v>
      </c>
      <c r="C30" s="128" t="s">
        <v>40</v>
      </c>
      <c r="D30" s="212">
        <v>59.974140882492065</v>
      </c>
    </row>
    <row r="31" spans="2:4" x14ac:dyDescent="0.2">
      <c r="B31" s="127">
        <v>26</v>
      </c>
      <c r="C31" s="128" t="s">
        <v>65</v>
      </c>
      <c r="D31" s="212">
        <v>57.8673095703125</v>
      </c>
    </row>
    <row r="32" spans="2:4" x14ac:dyDescent="0.2">
      <c r="B32" s="127">
        <v>27</v>
      </c>
      <c r="C32" s="128" t="s">
        <v>204</v>
      </c>
      <c r="D32" s="212">
        <v>56.972141265869141</v>
      </c>
    </row>
    <row r="33" spans="2:4" x14ac:dyDescent="0.2">
      <c r="B33" s="127">
        <v>28</v>
      </c>
      <c r="C33" s="128" t="s">
        <v>97</v>
      </c>
      <c r="D33" s="212">
        <v>55.0469970703125</v>
      </c>
    </row>
    <row r="34" spans="2:4" x14ac:dyDescent="0.2">
      <c r="B34" s="127">
        <v>29</v>
      </c>
      <c r="C34" s="128" t="s">
        <v>107</v>
      </c>
      <c r="D34" s="212">
        <v>52.118934631347656</v>
      </c>
    </row>
    <row r="35" spans="2:4" x14ac:dyDescent="0.2">
      <c r="B35" s="127">
        <v>30</v>
      </c>
      <c r="C35" s="128" t="s">
        <v>46</v>
      </c>
      <c r="D35" s="212">
        <v>49.49737548828125</v>
      </c>
    </row>
    <row r="36" spans="2:4" x14ac:dyDescent="0.2">
      <c r="B36" s="127">
        <v>31</v>
      </c>
      <c r="C36" s="128" t="s">
        <v>104</v>
      </c>
      <c r="D36" s="212">
        <v>35.356159694492817</v>
      </c>
    </row>
    <row r="37" spans="2:4" x14ac:dyDescent="0.2">
      <c r="B37" s="127">
        <v>32</v>
      </c>
      <c r="C37" s="128" t="s">
        <v>44</v>
      </c>
      <c r="D37" s="212">
        <v>32.754226684570313</v>
      </c>
    </row>
    <row r="38" spans="2:4" x14ac:dyDescent="0.2">
      <c r="B38" s="127">
        <v>33</v>
      </c>
      <c r="C38" s="128" t="s">
        <v>52</v>
      </c>
      <c r="D38" s="212">
        <v>24.849971771240234</v>
      </c>
    </row>
    <row r="39" spans="2:4" x14ac:dyDescent="0.2">
      <c r="B39" s="127">
        <v>34</v>
      </c>
      <c r="C39" s="128" t="s">
        <v>103</v>
      </c>
      <c r="D39" s="212">
        <v>23.272627830505371</v>
      </c>
    </row>
    <row r="40" spans="2:4" x14ac:dyDescent="0.2">
      <c r="B40" s="127">
        <v>35</v>
      </c>
      <c r="C40" s="128" t="s">
        <v>89</v>
      </c>
      <c r="D40" s="212">
        <v>23.268527738749981</v>
      </c>
    </row>
    <row r="41" spans="2:4" x14ac:dyDescent="0.2">
      <c r="B41" s="127">
        <v>36</v>
      </c>
      <c r="C41" s="128" t="s">
        <v>80</v>
      </c>
      <c r="D41" s="212">
        <v>21.173483848571777</v>
      </c>
    </row>
    <row r="42" spans="2:4" x14ac:dyDescent="0.2">
      <c r="B42" s="127">
        <v>37</v>
      </c>
      <c r="C42" s="128" t="s">
        <v>105</v>
      </c>
      <c r="D42" s="212">
        <v>19.704522132873535</v>
      </c>
    </row>
    <row r="43" spans="2:4" x14ac:dyDescent="0.2">
      <c r="B43" s="127">
        <v>38</v>
      </c>
      <c r="C43" s="128" t="s">
        <v>106</v>
      </c>
      <c r="D43" s="212">
        <v>12.187262535095215</v>
      </c>
    </row>
    <row r="44" spans="2:4" x14ac:dyDescent="0.2">
      <c r="B44" s="127">
        <v>39</v>
      </c>
      <c r="C44" s="128" t="s">
        <v>110</v>
      </c>
      <c r="D44" s="212">
        <v>9.2324705123901367</v>
      </c>
    </row>
    <row r="45" spans="2:4" x14ac:dyDescent="0.2">
      <c r="B45" s="127">
        <v>40</v>
      </c>
      <c r="C45" s="128" t="s">
        <v>49</v>
      </c>
      <c r="D45" s="212">
        <v>6.6037833094596863</v>
      </c>
    </row>
    <row r="46" spans="2:4" x14ac:dyDescent="0.2">
      <c r="B46" s="127">
        <v>41</v>
      </c>
      <c r="C46" s="128" t="s">
        <v>82</v>
      </c>
      <c r="D46" s="212">
        <v>6.0900840759277344</v>
      </c>
    </row>
    <row r="47" spans="2:4" x14ac:dyDescent="0.2">
      <c r="B47" s="127">
        <v>42</v>
      </c>
      <c r="C47" s="128" t="s">
        <v>100</v>
      </c>
      <c r="D47" s="212">
        <v>5.9460563659667969</v>
      </c>
    </row>
    <row r="48" spans="2:4" x14ac:dyDescent="0.2">
      <c r="B48" s="127">
        <v>43</v>
      </c>
      <c r="C48" s="128" t="s">
        <v>78</v>
      </c>
      <c r="D48" s="212">
        <v>5.5318416357040405</v>
      </c>
    </row>
    <row r="49" spans="2:4" x14ac:dyDescent="0.2">
      <c r="B49" s="127">
        <v>44</v>
      </c>
      <c r="C49" s="128" t="s">
        <v>90</v>
      </c>
      <c r="D49" s="212">
        <v>5.2476897239685059</v>
      </c>
    </row>
    <row r="50" spans="2:4" x14ac:dyDescent="0.2">
      <c r="B50" s="127">
        <v>45</v>
      </c>
      <c r="C50" s="128" t="s">
        <v>83</v>
      </c>
      <c r="D50" s="212">
        <v>4.4781831502914429</v>
      </c>
    </row>
    <row r="51" spans="2:4" x14ac:dyDescent="0.2">
      <c r="B51" s="127">
        <v>46</v>
      </c>
      <c r="C51" s="128" t="s">
        <v>206</v>
      </c>
      <c r="D51" s="212">
        <v>3.84686279296875</v>
      </c>
    </row>
    <row r="52" spans="2:4" x14ac:dyDescent="0.2">
      <c r="B52" s="127">
        <v>47</v>
      </c>
      <c r="C52" s="128" t="s">
        <v>86</v>
      </c>
      <c r="D52" s="212">
        <v>3.3346644043922424</v>
      </c>
    </row>
    <row r="53" spans="2:4" x14ac:dyDescent="0.2">
      <c r="B53" s="127">
        <v>48</v>
      </c>
      <c r="C53" s="128" t="s">
        <v>48</v>
      </c>
      <c r="D53" s="212">
        <v>3.0774900913238525</v>
      </c>
    </row>
    <row r="54" spans="2:4" x14ac:dyDescent="0.2">
      <c r="B54" s="127">
        <v>49</v>
      </c>
      <c r="C54" s="128" t="s">
        <v>199</v>
      </c>
      <c r="D54" s="212">
        <v>2.4090434312820435</v>
      </c>
    </row>
    <row r="55" spans="2:4" x14ac:dyDescent="0.2">
      <c r="B55" s="127">
        <v>50</v>
      </c>
      <c r="C55" s="128" t="s">
        <v>207</v>
      </c>
      <c r="D55" s="212">
        <v>1.3842823803424835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33"/>
  <sheetViews>
    <sheetView showGridLines="0" workbookViewId="0">
      <selection activeCell="G1" sqref="G1"/>
    </sheetView>
  </sheetViews>
  <sheetFormatPr defaultRowHeight="12.75" x14ac:dyDescent="0.2"/>
  <cols>
    <col min="1" max="1" width="52.7109375" style="32" customWidth="1"/>
    <col min="2" max="4" width="14.7109375" style="31" customWidth="1"/>
    <col min="5" max="6" width="14.7109375" style="32" customWidth="1"/>
    <col min="7" max="7" width="9.7109375" style="32" customWidth="1"/>
    <col min="8" max="32" width="12.7109375" style="31" customWidth="1"/>
    <col min="33" max="36" width="12.7109375" style="32" customWidth="1"/>
    <col min="37" max="16384" width="9.140625" style="32"/>
  </cols>
  <sheetData>
    <row r="1" spans="1:32" s="29" customFormat="1" ht="15" customHeight="1" x14ac:dyDescent="0.25">
      <c r="A1" s="130" t="s">
        <v>234</v>
      </c>
    </row>
    <row r="2" spans="1:32" s="30" customFormat="1" ht="15" customHeight="1" x14ac:dyDescent="0.2">
      <c r="A2" s="12"/>
    </row>
    <row r="3" spans="1:32" s="30" customFormat="1" ht="15" customHeight="1" x14ac:dyDescent="0.2">
      <c r="A3" s="104"/>
      <c r="B3" s="388" t="s">
        <v>112</v>
      </c>
      <c r="C3" s="389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9"/>
    </row>
    <row r="4" spans="1:32" s="30" customFormat="1" ht="6" customHeight="1" x14ac:dyDescent="0.2">
      <c r="A4" s="106"/>
      <c r="B4" s="133"/>
      <c r="C4" s="133"/>
      <c r="D4" s="133"/>
      <c r="E4" s="134"/>
      <c r="F4" s="134"/>
      <c r="G4" s="135"/>
    </row>
    <row r="5" spans="1:32" s="2" customFormat="1" ht="39.950000000000003" customHeight="1" thickBot="1" x14ac:dyDescent="0.25">
      <c r="A5" s="53" t="s">
        <v>37</v>
      </c>
      <c r="B5" s="187" t="s">
        <v>250</v>
      </c>
      <c r="C5" s="187" t="s">
        <v>231</v>
      </c>
      <c r="D5" s="187" t="s">
        <v>116</v>
      </c>
      <c r="E5" s="187" t="s">
        <v>117</v>
      </c>
      <c r="F5" s="187" t="s">
        <v>118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 t="s">
        <v>111</v>
      </c>
      <c r="AF5" s="17"/>
    </row>
    <row r="6" spans="1:32" s="18" customFormat="1" ht="3.75" customHeight="1" thickTop="1" x14ac:dyDescent="0.2">
      <c r="A6" s="87"/>
      <c r="B6" s="88"/>
      <c r="C6" s="88"/>
      <c r="D6" s="88"/>
      <c r="E6" s="88"/>
      <c r="F6" s="8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7"/>
    </row>
    <row r="7" spans="1:32" s="20" customFormat="1" ht="19.5" customHeight="1" x14ac:dyDescent="0.3">
      <c r="A7" s="319" t="s">
        <v>31</v>
      </c>
      <c r="B7" s="90"/>
      <c r="C7" s="90"/>
      <c r="D7" s="90"/>
      <c r="E7" s="90"/>
      <c r="F7" s="91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7"/>
    </row>
    <row r="8" spans="1:32" s="18" customFormat="1" ht="3.75" customHeight="1" x14ac:dyDescent="0.2">
      <c r="A8" s="87"/>
      <c r="B8" s="88"/>
      <c r="C8" s="88"/>
      <c r="D8" s="88"/>
      <c r="E8" s="88"/>
      <c r="F8" s="8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x14ac:dyDescent="0.2">
      <c r="A9" s="57" t="s">
        <v>215</v>
      </c>
      <c r="B9" s="192" t="s">
        <v>39</v>
      </c>
      <c r="C9" s="192">
        <v>243.66420745849999</v>
      </c>
      <c r="D9" s="194">
        <v>243.66420745849999</v>
      </c>
      <c r="E9" s="192">
        <v>243.66420745849609</v>
      </c>
      <c r="F9" s="192">
        <v>39.611860275268555</v>
      </c>
    </row>
    <row r="10" spans="1:32" x14ac:dyDescent="0.2">
      <c r="A10" s="57" t="s">
        <v>216</v>
      </c>
      <c r="B10" s="192" t="s">
        <v>39</v>
      </c>
      <c r="C10" s="192">
        <v>275.98039245609999</v>
      </c>
      <c r="D10" s="194">
        <v>275.98039245609999</v>
      </c>
      <c r="E10" s="192">
        <v>275.98039245605469</v>
      </c>
      <c r="F10" s="192">
        <v>52.998954772949219</v>
      </c>
    </row>
    <row r="11" spans="1:32" x14ac:dyDescent="0.2">
      <c r="A11" s="57" t="s">
        <v>41</v>
      </c>
      <c r="B11" s="192" t="s">
        <v>39</v>
      </c>
      <c r="C11" s="192">
        <v>597.9819946289</v>
      </c>
      <c r="D11" s="194">
        <v>597.9819946289</v>
      </c>
      <c r="E11" s="192">
        <v>413.43397521972656</v>
      </c>
      <c r="F11" s="192">
        <v>104.16980075836182</v>
      </c>
    </row>
    <row r="12" spans="1:32" x14ac:dyDescent="0.2">
      <c r="A12" s="57" t="s">
        <v>42</v>
      </c>
      <c r="B12" s="192" t="s">
        <v>39</v>
      </c>
      <c r="C12" s="192">
        <v>184.54801940920001</v>
      </c>
      <c r="D12" s="194">
        <v>184.54801940920001</v>
      </c>
      <c r="E12" s="192">
        <v>184.54801940917969</v>
      </c>
      <c r="F12" s="192">
        <v>92.274009704589844</v>
      </c>
    </row>
    <row r="13" spans="1:32" x14ac:dyDescent="0.2">
      <c r="A13" s="57" t="s">
        <v>43</v>
      </c>
      <c r="B13" s="192" t="s">
        <v>39</v>
      </c>
      <c r="C13" s="192">
        <v>30.774902343800001</v>
      </c>
      <c r="D13" s="194">
        <v>30.774902343800001</v>
      </c>
      <c r="E13" s="192">
        <v>30.77490234375</v>
      </c>
      <c r="F13" s="192">
        <v>13.079333305358887</v>
      </c>
    </row>
    <row r="14" spans="1:32" x14ac:dyDescent="0.2">
      <c r="A14" s="57" t="s">
        <v>44</v>
      </c>
      <c r="B14" s="192" t="s">
        <v>39</v>
      </c>
      <c r="C14" s="192">
        <v>137.19420623779999</v>
      </c>
      <c r="D14" s="194">
        <v>137.19420623779999</v>
      </c>
      <c r="E14" s="192">
        <v>137.19420623779297</v>
      </c>
      <c r="F14" s="192">
        <v>12.690464019775391</v>
      </c>
    </row>
    <row r="15" spans="1:32" x14ac:dyDescent="0.2">
      <c r="A15" s="57" t="s">
        <v>218</v>
      </c>
      <c r="B15" s="192" t="s">
        <v>39</v>
      </c>
      <c r="C15" s="192">
        <v>57.464004516599999</v>
      </c>
      <c r="D15" s="194">
        <v>57.464004516599999</v>
      </c>
      <c r="E15" s="192">
        <v>57.464004516601563</v>
      </c>
      <c r="F15" s="192">
        <v>28.789464950561523</v>
      </c>
    </row>
    <row r="16" spans="1:32" x14ac:dyDescent="0.2">
      <c r="A16" s="57" t="s">
        <v>45</v>
      </c>
      <c r="B16" s="192" t="s">
        <v>39</v>
      </c>
      <c r="C16" s="192">
        <v>102.58638000489999</v>
      </c>
      <c r="D16" s="194">
        <v>102.58638000489999</v>
      </c>
      <c r="E16" s="192">
        <v>102.58638000488281</v>
      </c>
      <c r="F16" s="192">
        <v>25.010560989379883</v>
      </c>
    </row>
    <row r="17" spans="1:32" x14ac:dyDescent="0.2">
      <c r="A17" s="57" t="s">
        <v>46</v>
      </c>
      <c r="B17" s="192" t="s">
        <v>39</v>
      </c>
      <c r="C17" s="192">
        <v>106.4700012207</v>
      </c>
      <c r="D17" s="194">
        <v>106.4700012207</v>
      </c>
      <c r="E17" s="192">
        <v>106.47000122070313</v>
      </c>
      <c r="F17" s="192">
        <v>27.948375701904297</v>
      </c>
    </row>
    <row r="18" spans="1:32" x14ac:dyDescent="0.2">
      <c r="A18" s="57" t="s">
        <v>47</v>
      </c>
      <c r="B18" s="192">
        <v>116.9496917725</v>
      </c>
      <c r="C18" s="192">
        <v>77.961395263699998</v>
      </c>
      <c r="D18" s="194">
        <v>194.91108703610001</v>
      </c>
      <c r="E18" s="192">
        <v>194.91108703613281</v>
      </c>
      <c r="F18" s="192">
        <v>39.40904426574707</v>
      </c>
    </row>
    <row r="19" spans="1:32" x14ac:dyDescent="0.2">
      <c r="A19" s="57" t="s">
        <v>202</v>
      </c>
      <c r="B19" s="192">
        <v>116.9496917725</v>
      </c>
      <c r="C19" s="192">
        <v>60.317792892500002</v>
      </c>
      <c r="D19" s="194">
        <v>177.2674846649</v>
      </c>
      <c r="E19" s="192">
        <v>177.26748466491699</v>
      </c>
      <c r="F19" s="192">
        <v>98.523798942565918</v>
      </c>
    </row>
    <row r="20" spans="1:32" x14ac:dyDescent="0.2">
      <c r="A20" s="57" t="s">
        <v>48</v>
      </c>
      <c r="B20" s="192" t="s">
        <v>39</v>
      </c>
      <c r="C20" s="192">
        <v>61.5498046875</v>
      </c>
      <c r="D20" s="194">
        <v>61.5498046875</v>
      </c>
      <c r="E20" s="192">
        <v>61.5498046875</v>
      </c>
      <c r="F20" s="192">
        <v>3.0774900913238525</v>
      </c>
    </row>
    <row r="21" spans="1:32" x14ac:dyDescent="0.2">
      <c r="A21" s="57" t="s">
        <v>49</v>
      </c>
      <c r="B21" s="192" t="s">
        <v>39</v>
      </c>
      <c r="C21" s="192">
        <v>662.30933189389998</v>
      </c>
      <c r="D21" s="194">
        <v>662.30933189389998</v>
      </c>
      <c r="E21" s="192">
        <v>569.97955894470215</v>
      </c>
      <c r="F21" s="192">
        <v>96.615188837051392</v>
      </c>
    </row>
    <row r="22" spans="1:32" x14ac:dyDescent="0.2">
      <c r="A22" s="57" t="s">
        <v>219</v>
      </c>
      <c r="B22" s="192" t="s">
        <v>39</v>
      </c>
      <c r="C22" s="192">
        <v>86.873832702599998</v>
      </c>
      <c r="D22" s="194">
        <v>86.873832702599998</v>
      </c>
      <c r="E22" s="192">
        <v>86.873832702636719</v>
      </c>
      <c r="F22" s="192">
        <v>49.952457427978516</v>
      </c>
    </row>
    <row r="23" spans="1:32" x14ac:dyDescent="0.2">
      <c r="A23" s="57" t="s">
        <v>220</v>
      </c>
      <c r="B23" s="192">
        <v>134.0151596069</v>
      </c>
      <c r="C23" s="192">
        <v>216.99000549319999</v>
      </c>
      <c r="D23" s="194">
        <v>351.00516510009999</v>
      </c>
      <c r="E23" s="192">
        <v>351.00516510009766</v>
      </c>
      <c r="F23" s="192">
        <v>194.8743782043457</v>
      </c>
    </row>
    <row r="24" spans="1:32" x14ac:dyDescent="0.2">
      <c r="A24" s="57" t="s">
        <v>51</v>
      </c>
      <c r="B24" s="192" t="s">
        <v>39</v>
      </c>
      <c r="C24" s="192">
        <v>52.853820800800001</v>
      </c>
      <c r="D24" s="194">
        <v>52.853820800800001</v>
      </c>
      <c r="E24" s="192">
        <v>52.85382080078125</v>
      </c>
      <c r="F24" s="192">
        <v>12.883122444152832</v>
      </c>
    </row>
    <row r="25" spans="1:32" x14ac:dyDescent="0.2">
      <c r="A25" s="57" t="s">
        <v>52</v>
      </c>
      <c r="B25" s="192" t="s">
        <v>39</v>
      </c>
      <c r="C25" s="192">
        <v>198.79977416989999</v>
      </c>
      <c r="D25" s="194">
        <v>198.79977416989999</v>
      </c>
      <c r="E25" s="192">
        <v>198.79977416992188</v>
      </c>
      <c r="F25" s="192">
        <v>24.849971771240234</v>
      </c>
    </row>
    <row r="26" spans="1:32" x14ac:dyDescent="0.2">
      <c r="A26" s="57" t="s">
        <v>108</v>
      </c>
      <c r="B26" s="192" t="s">
        <v>39</v>
      </c>
      <c r="C26" s="192">
        <v>173.39401245120001</v>
      </c>
      <c r="D26" s="194">
        <v>173.39401245120001</v>
      </c>
      <c r="E26" s="192">
        <v>173.39401245117188</v>
      </c>
      <c r="F26" s="192">
        <v>19.073341369628906</v>
      </c>
    </row>
    <row r="27" spans="1:32" x14ac:dyDescent="0.2">
      <c r="A27" s="57" t="s">
        <v>53</v>
      </c>
      <c r="B27" s="192" t="s">
        <v>39</v>
      </c>
      <c r="C27" s="192">
        <v>133.95063018799999</v>
      </c>
      <c r="D27" s="194">
        <v>133.95063018799999</v>
      </c>
      <c r="E27" s="192">
        <v>133.95063018798828</v>
      </c>
      <c r="F27" s="192">
        <v>144.80165100097656</v>
      </c>
    </row>
    <row r="28" spans="1:32" s="33" customFormat="1" ht="3.75" customHeight="1" x14ac:dyDescent="0.2">
      <c r="A28" s="92"/>
      <c r="B28" s="210"/>
      <c r="C28" s="210"/>
      <c r="D28" s="211"/>
      <c r="E28" s="210"/>
      <c r="F28" s="21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32" s="33" customFormat="1" ht="15" customHeight="1" x14ac:dyDescent="0.2">
      <c r="A29" s="94" t="s">
        <v>54</v>
      </c>
      <c r="B29" s="198">
        <v>367.91454315190003</v>
      </c>
      <c r="C29" s="198">
        <v>3461.6645088197997</v>
      </c>
      <c r="D29" s="198">
        <v>3829.5790519715001</v>
      </c>
      <c r="E29" s="198" t="s">
        <v>39</v>
      </c>
      <c r="F29" s="198">
        <v>1080.6332688331604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2" s="31" customFormat="1" x14ac:dyDescent="0.2"/>
    <row r="31" spans="1:32" s="31" customFormat="1" x14ac:dyDescent="0.2"/>
    <row r="32" spans="1:32" s="31" customFormat="1" x14ac:dyDescent="0.2"/>
    <row r="33" s="31" customFormat="1" x14ac:dyDescent="0.2"/>
  </sheetData>
  <mergeCells count="1">
    <mergeCell ref="B3:C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J47"/>
  <sheetViews>
    <sheetView showGridLines="0" workbookViewId="0">
      <selection activeCell="K1" sqref="K1"/>
    </sheetView>
  </sheetViews>
  <sheetFormatPr defaultRowHeight="12.75" x14ac:dyDescent="0.2"/>
  <cols>
    <col min="1" max="1" width="52.7109375" style="32" customWidth="1"/>
    <col min="2" max="2" width="10.85546875" style="31" customWidth="1"/>
    <col min="3" max="4" width="9.7109375" style="31" customWidth="1"/>
    <col min="5" max="5" width="12.5703125" style="31" customWidth="1"/>
    <col min="6" max="6" width="10.7109375" style="31" customWidth="1"/>
    <col min="7" max="7" width="13.85546875" style="31" customWidth="1"/>
    <col min="8" max="8" width="10.7109375" style="31" customWidth="1"/>
    <col min="9" max="10" width="10.7109375" style="32" customWidth="1"/>
    <col min="11" max="11" width="9.7109375" style="32" customWidth="1"/>
    <col min="12" max="36" width="12.7109375" style="31" customWidth="1"/>
    <col min="37" max="40" width="12.7109375" style="32" customWidth="1"/>
    <col min="41" max="16384" width="9.140625" style="32"/>
  </cols>
  <sheetData>
    <row r="1" spans="1:36" s="33" customFormat="1" ht="15" customHeight="1" x14ac:dyDescent="0.25">
      <c r="A1" s="130" t="s">
        <v>235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s="33" customFormat="1" ht="15" customHeight="1" x14ac:dyDescent="0.2">
      <c r="A2" s="92"/>
      <c r="B2" s="136"/>
      <c r="C2" s="136"/>
      <c r="D2" s="136"/>
      <c r="E2" s="136"/>
      <c r="F2" s="136"/>
      <c r="G2" s="136"/>
      <c r="H2" s="136"/>
      <c r="I2" s="136"/>
      <c r="J2" s="136"/>
      <c r="K2" s="137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</row>
    <row r="3" spans="1:36" s="33" customFormat="1" ht="15" customHeight="1" x14ac:dyDescent="0.2">
      <c r="A3" s="104"/>
      <c r="B3" s="390" t="s">
        <v>112</v>
      </c>
      <c r="C3" s="391"/>
      <c r="D3" s="391"/>
      <c r="E3" s="391"/>
      <c r="F3" s="391"/>
      <c r="G3" s="391"/>
      <c r="I3" s="131"/>
      <c r="J3" s="131"/>
      <c r="K3" s="132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36" s="33" customFormat="1" ht="6" customHeight="1" x14ac:dyDescent="0.2">
      <c r="A4" s="106"/>
      <c r="B4" s="133"/>
      <c r="C4" s="133"/>
      <c r="D4" s="133"/>
      <c r="E4" s="133"/>
      <c r="F4" s="133"/>
      <c r="G4" s="133"/>
      <c r="H4" s="133"/>
      <c r="I4" s="134"/>
      <c r="J4" s="134"/>
      <c r="K4" s="135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 s="33" customFormat="1" ht="39.950000000000003" customHeight="1" x14ac:dyDescent="0.2">
      <c r="A5" s="53" t="s">
        <v>37</v>
      </c>
      <c r="B5" s="187" t="s">
        <v>230</v>
      </c>
      <c r="C5" s="187" t="s">
        <v>113</v>
      </c>
      <c r="D5" s="187" t="s">
        <v>178</v>
      </c>
      <c r="E5" s="187" t="s">
        <v>163</v>
      </c>
      <c r="F5" s="187" t="s">
        <v>164</v>
      </c>
      <c r="G5" s="187" t="s">
        <v>166</v>
      </c>
      <c r="H5" s="187" t="s">
        <v>116</v>
      </c>
      <c r="I5" s="187" t="s">
        <v>117</v>
      </c>
      <c r="J5" s="187" t="s">
        <v>118</v>
      </c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 s="33" customFormat="1" ht="3.75" customHeight="1" x14ac:dyDescent="0.2">
      <c r="A6" s="92"/>
      <c r="B6" s="136"/>
      <c r="C6" s="136"/>
      <c r="D6" s="136"/>
      <c r="E6" s="136"/>
      <c r="F6" s="136"/>
      <c r="G6" s="136"/>
      <c r="H6" s="136"/>
      <c r="I6" s="136"/>
      <c r="J6" s="137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s="35" customFormat="1" ht="19.5" customHeight="1" x14ac:dyDescent="0.3">
      <c r="A7" s="319" t="s">
        <v>32</v>
      </c>
      <c r="B7" s="138"/>
      <c r="C7" s="138"/>
      <c r="D7" s="138"/>
      <c r="E7" s="138"/>
      <c r="F7" s="138"/>
      <c r="G7" s="138"/>
      <c r="H7" s="138"/>
      <c r="I7" s="138"/>
      <c r="J7" s="139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s="36" customFormat="1" ht="3.75" customHeight="1" x14ac:dyDescent="0.2">
      <c r="A8" s="140"/>
      <c r="B8" s="141"/>
      <c r="C8" s="141"/>
      <c r="D8" s="141"/>
      <c r="E8" s="141"/>
      <c r="F8" s="141"/>
      <c r="G8" s="141"/>
      <c r="H8" s="141"/>
      <c r="I8" s="141"/>
      <c r="J8" s="142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1:36" x14ac:dyDescent="0.2">
      <c r="A9" s="57" t="s">
        <v>61</v>
      </c>
      <c r="B9" s="216" t="s">
        <v>39</v>
      </c>
      <c r="C9" s="216" t="s">
        <v>39</v>
      </c>
      <c r="D9" s="216" t="s">
        <v>39</v>
      </c>
      <c r="E9" s="216">
        <v>102.58638000489999</v>
      </c>
      <c r="F9" s="216" t="s">
        <v>39</v>
      </c>
      <c r="G9" s="216" t="s">
        <v>39</v>
      </c>
      <c r="H9" s="217">
        <v>102.58638000489999</v>
      </c>
      <c r="I9" s="216">
        <v>102.58638000488281</v>
      </c>
      <c r="J9" s="216">
        <v>184.65548706054688</v>
      </c>
    </row>
    <row r="10" spans="1:36" x14ac:dyDescent="0.2">
      <c r="A10" s="57" t="s">
        <v>63</v>
      </c>
      <c r="B10" s="216" t="s">
        <v>39</v>
      </c>
      <c r="C10" s="216" t="s">
        <v>39</v>
      </c>
      <c r="D10" s="216" t="s">
        <v>39</v>
      </c>
      <c r="E10" s="216">
        <v>102.58638000489999</v>
      </c>
      <c r="F10" s="216" t="s">
        <v>39</v>
      </c>
      <c r="G10" s="216" t="s">
        <v>39</v>
      </c>
      <c r="H10" s="217">
        <v>102.58638000489999</v>
      </c>
      <c r="I10" s="216">
        <v>102.58638000488281</v>
      </c>
      <c r="J10" s="216">
        <v>16.288150787353516</v>
      </c>
    </row>
    <row r="11" spans="1:36" x14ac:dyDescent="0.2">
      <c r="A11" s="57" t="s">
        <v>210</v>
      </c>
      <c r="B11" s="216" t="s">
        <v>39</v>
      </c>
      <c r="C11" s="216" t="s">
        <v>39</v>
      </c>
      <c r="D11" s="216" t="s">
        <v>39</v>
      </c>
      <c r="E11" s="216">
        <v>106.4700012207</v>
      </c>
      <c r="F11" s="216" t="s">
        <v>39</v>
      </c>
      <c r="G11" s="216" t="s">
        <v>39</v>
      </c>
      <c r="H11" s="217">
        <v>106.4700012207</v>
      </c>
      <c r="I11" s="216">
        <v>106.47000122070313</v>
      </c>
      <c r="J11" s="216">
        <v>68.924423217773438</v>
      </c>
    </row>
    <row r="12" spans="1:36" x14ac:dyDescent="0.2">
      <c r="A12" s="57" t="s">
        <v>65</v>
      </c>
      <c r="B12" s="216" t="s">
        <v>39</v>
      </c>
      <c r="C12" s="216" t="s">
        <v>39</v>
      </c>
      <c r="D12" s="216" t="s">
        <v>39</v>
      </c>
      <c r="E12" s="216">
        <v>184.54801940920001</v>
      </c>
      <c r="F12" s="216" t="s">
        <v>39</v>
      </c>
      <c r="G12" s="216">
        <v>82.068092346200004</v>
      </c>
      <c r="H12" s="217">
        <v>266.61611175540003</v>
      </c>
      <c r="I12" s="216">
        <v>266.61611175537109</v>
      </c>
      <c r="J12" s="216">
        <v>22.970649719238281</v>
      </c>
    </row>
    <row r="13" spans="1:36" x14ac:dyDescent="0.2">
      <c r="A13" s="57" t="s">
        <v>66</v>
      </c>
      <c r="B13" s="216" t="s">
        <v>39</v>
      </c>
      <c r="C13" s="216" t="s">
        <v>39</v>
      </c>
      <c r="D13" s="216" t="s">
        <v>39</v>
      </c>
      <c r="E13" s="216">
        <v>246.09782409670001</v>
      </c>
      <c r="F13" s="216" t="s">
        <v>39</v>
      </c>
      <c r="G13" s="216">
        <v>219.26229858400001</v>
      </c>
      <c r="H13" s="217">
        <v>465.36012268069999</v>
      </c>
      <c r="I13" s="216">
        <v>465.36012268066406</v>
      </c>
      <c r="J13" s="216">
        <v>123.74881649017334</v>
      </c>
    </row>
    <row r="14" spans="1:36" x14ac:dyDescent="0.2">
      <c r="A14" s="57" t="s">
        <v>67</v>
      </c>
      <c r="B14" s="216" t="s">
        <v>39</v>
      </c>
      <c r="C14" s="216" t="s">
        <v>39</v>
      </c>
      <c r="D14" s="216" t="s">
        <v>39</v>
      </c>
      <c r="E14" s="216">
        <v>173.39401245120001</v>
      </c>
      <c r="F14" s="216" t="s">
        <v>39</v>
      </c>
      <c r="G14" s="216" t="s">
        <v>39</v>
      </c>
      <c r="H14" s="217">
        <v>173.39401245120001</v>
      </c>
      <c r="I14" s="216">
        <v>173.39401245117188</v>
      </c>
      <c r="J14" s="216">
        <v>10.403640747070313</v>
      </c>
    </row>
    <row r="15" spans="1:36" x14ac:dyDescent="0.2">
      <c r="A15" s="57" t="s">
        <v>69</v>
      </c>
      <c r="B15" s="216" t="s">
        <v>39</v>
      </c>
      <c r="C15" s="216" t="s">
        <v>39</v>
      </c>
      <c r="D15" s="216">
        <v>102.58638000489999</v>
      </c>
      <c r="E15" s="216" t="s">
        <v>39</v>
      </c>
      <c r="F15" s="216" t="s">
        <v>39</v>
      </c>
      <c r="G15" s="216" t="s">
        <v>39</v>
      </c>
      <c r="H15" s="217">
        <v>102.58638000489999</v>
      </c>
      <c r="I15" s="216">
        <v>102.58638000488281</v>
      </c>
      <c r="J15" s="216">
        <v>21.030210494995117</v>
      </c>
    </row>
    <row r="16" spans="1:36" x14ac:dyDescent="0.2">
      <c r="A16" s="57" t="s">
        <v>223</v>
      </c>
      <c r="B16" s="216" t="s">
        <v>39</v>
      </c>
      <c r="C16" s="216" t="s">
        <v>39</v>
      </c>
      <c r="D16" s="216" t="s">
        <v>39</v>
      </c>
      <c r="E16" s="216">
        <v>57.464004516599999</v>
      </c>
      <c r="F16" s="216" t="s">
        <v>39</v>
      </c>
      <c r="G16" s="216" t="s">
        <v>39</v>
      </c>
      <c r="H16" s="217">
        <v>57.464004516599999</v>
      </c>
      <c r="I16" s="216">
        <v>57.464004516601563</v>
      </c>
      <c r="J16" s="216">
        <v>0.6435968279838562</v>
      </c>
    </row>
    <row r="17" spans="1:36" x14ac:dyDescent="0.2">
      <c r="A17" s="57" t="s">
        <v>70</v>
      </c>
      <c r="B17" s="216" t="s">
        <v>39</v>
      </c>
      <c r="C17" s="216" t="s">
        <v>39</v>
      </c>
      <c r="D17" s="216" t="s">
        <v>39</v>
      </c>
      <c r="E17" s="216" t="s">
        <v>39</v>
      </c>
      <c r="F17" s="216" t="s">
        <v>39</v>
      </c>
      <c r="G17" s="216">
        <v>102.58638000489999</v>
      </c>
      <c r="H17" s="217">
        <v>102.58638000489999</v>
      </c>
      <c r="I17" s="216">
        <v>102.58638000488281</v>
      </c>
      <c r="J17" s="216">
        <v>73.862190246582031</v>
      </c>
    </row>
    <row r="18" spans="1:36" x14ac:dyDescent="0.2">
      <c r="A18" s="57" t="s">
        <v>71</v>
      </c>
      <c r="B18" s="216" t="s">
        <v>39</v>
      </c>
      <c r="C18" s="216" t="s">
        <v>39</v>
      </c>
      <c r="D18" s="216" t="s">
        <v>39</v>
      </c>
      <c r="E18" s="216">
        <v>558.57025527949997</v>
      </c>
      <c r="F18" s="216" t="s">
        <v>39</v>
      </c>
      <c r="G18" s="216">
        <v>86.873832702599998</v>
      </c>
      <c r="H18" s="217">
        <v>645.44408798220002</v>
      </c>
      <c r="I18" s="216">
        <v>594.76172256469727</v>
      </c>
      <c r="J18" s="216">
        <v>117.5709114074707</v>
      </c>
    </row>
    <row r="19" spans="1:36" x14ac:dyDescent="0.2">
      <c r="A19" s="57" t="s">
        <v>224</v>
      </c>
      <c r="B19" s="216" t="s">
        <v>39</v>
      </c>
      <c r="C19" s="216" t="s">
        <v>39</v>
      </c>
      <c r="D19" s="216" t="s">
        <v>39</v>
      </c>
      <c r="E19" s="216">
        <v>39.637104034399997</v>
      </c>
      <c r="F19" s="216" t="s">
        <v>39</v>
      </c>
      <c r="G19" s="216" t="s">
        <v>39</v>
      </c>
      <c r="H19" s="217">
        <v>39.637104034399997</v>
      </c>
      <c r="I19" s="216">
        <v>39.637104034423828</v>
      </c>
      <c r="J19" s="216">
        <v>5.7201104164123535</v>
      </c>
    </row>
    <row r="20" spans="1:36" x14ac:dyDescent="0.2">
      <c r="A20" s="57" t="s">
        <v>73</v>
      </c>
      <c r="B20" s="216" t="s">
        <v>39</v>
      </c>
      <c r="C20" s="216">
        <v>52.853820800800001</v>
      </c>
      <c r="D20" s="216" t="s">
        <v>39</v>
      </c>
      <c r="E20" s="216" t="s">
        <v>39</v>
      </c>
      <c r="F20" s="216">
        <v>194.65821075439999</v>
      </c>
      <c r="G20" s="216" t="s">
        <v>39</v>
      </c>
      <c r="H20" s="217">
        <v>247.5120315552</v>
      </c>
      <c r="I20" s="216">
        <v>247.51203155517578</v>
      </c>
      <c r="J20" s="216">
        <v>328.22061157226563</v>
      </c>
    </row>
    <row r="21" spans="1:36" x14ac:dyDescent="0.2">
      <c r="A21" s="57" t="s">
        <v>76</v>
      </c>
      <c r="B21" s="216" t="s">
        <v>39</v>
      </c>
      <c r="C21" s="216" t="s">
        <v>39</v>
      </c>
      <c r="D21" s="216" t="s">
        <v>39</v>
      </c>
      <c r="E21" s="216">
        <v>234.94381713870001</v>
      </c>
      <c r="F21" s="216" t="s">
        <v>39</v>
      </c>
      <c r="G21" s="216" t="s">
        <v>39</v>
      </c>
      <c r="H21" s="217">
        <v>234.94381713870001</v>
      </c>
      <c r="I21" s="216">
        <v>234.94381713867188</v>
      </c>
      <c r="J21" s="216">
        <v>182.0576171875</v>
      </c>
    </row>
    <row r="22" spans="1:36" x14ac:dyDescent="0.2">
      <c r="A22" s="57" t="s">
        <v>78</v>
      </c>
      <c r="B22" s="216" t="s">
        <v>39</v>
      </c>
      <c r="C22" s="216" t="s">
        <v>39</v>
      </c>
      <c r="D22" s="216" t="s">
        <v>39</v>
      </c>
      <c r="E22" s="216">
        <v>272.38989257809999</v>
      </c>
      <c r="F22" s="216" t="s">
        <v>39</v>
      </c>
      <c r="G22" s="216" t="s">
        <v>39</v>
      </c>
      <c r="H22" s="217">
        <v>272.38989257809999</v>
      </c>
      <c r="I22" s="216">
        <v>272.389892578125</v>
      </c>
      <c r="J22" s="216">
        <v>1.3875013291835785</v>
      </c>
    </row>
    <row r="23" spans="1:36" x14ac:dyDescent="0.2">
      <c r="A23" s="57" t="s">
        <v>79</v>
      </c>
      <c r="B23" s="216">
        <v>102.58638000489999</v>
      </c>
      <c r="C23" s="216" t="s">
        <v>39</v>
      </c>
      <c r="D23" s="216" t="s">
        <v>39</v>
      </c>
      <c r="E23" s="216">
        <v>549.15249633789995</v>
      </c>
      <c r="F23" s="216" t="s">
        <v>39</v>
      </c>
      <c r="G23" s="216">
        <v>86.873832702599998</v>
      </c>
      <c r="H23" s="217">
        <v>738.61270904540004</v>
      </c>
      <c r="I23" s="216">
        <v>738.61270904541016</v>
      </c>
      <c r="J23" s="216">
        <v>8.1667647957801819</v>
      </c>
    </row>
    <row r="24" spans="1:36" x14ac:dyDescent="0.2">
      <c r="A24" s="57" t="s">
        <v>81</v>
      </c>
      <c r="B24" s="216" t="s">
        <v>39</v>
      </c>
      <c r="C24" s="216" t="s">
        <v>39</v>
      </c>
      <c r="D24" s="216" t="s">
        <v>39</v>
      </c>
      <c r="E24" s="216">
        <v>184.54801940920001</v>
      </c>
      <c r="F24" s="216" t="s">
        <v>39</v>
      </c>
      <c r="G24" s="216" t="s">
        <v>39</v>
      </c>
      <c r="H24" s="217">
        <v>184.54801940920001</v>
      </c>
      <c r="I24" s="216">
        <v>184.54801940917969</v>
      </c>
      <c r="J24" s="216">
        <v>101.13230895996094</v>
      </c>
    </row>
    <row r="25" spans="1:36" x14ac:dyDescent="0.2">
      <c r="A25" s="57" t="s">
        <v>82</v>
      </c>
      <c r="B25" s="216" t="s">
        <v>39</v>
      </c>
      <c r="C25" s="216" t="s">
        <v>39</v>
      </c>
      <c r="D25" s="216" t="s">
        <v>39</v>
      </c>
      <c r="E25" s="216">
        <v>184.54801940920001</v>
      </c>
      <c r="F25" s="216" t="s">
        <v>39</v>
      </c>
      <c r="G25" s="216" t="s">
        <v>39</v>
      </c>
      <c r="H25" s="217">
        <v>184.54801940920001</v>
      </c>
      <c r="I25" s="216">
        <v>184.54801940917969</v>
      </c>
      <c r="J25" s="216">
        <v>6.0900840759277344</v>
      </c>
    </row>
    <row r="26" spans="1:36" x14ac:dyDescent="0.2">
      <c r="A26" s="57" t="s">
        <v>84</v>
      </c>
      <c r="B26" s="216" t="s">
        <v>39</v>
      </c>
      <c r="C26" s="216" t="s">
        <v>39</v>
      </c>
      <c r="D26" s="216" t="s">
        <v>39</v>
      </c>
      <c r="E26" s="216" t="s">
        <v>39</v>
      </c>
      <c r="F26" s="216" t="s">
        <v>39</v>
      </c>
      <c r="G26" s="216">
        <v>52.853820800800001</v>
      </c>
      <c r="H26" s="217">
        <v>52.853820800800001</v>
      </c>
      <c r="I26" s="216">
        <v>52.85382080078125</v>
      </c>
      <c r="J26" s="216" t="s">
        <v>254</v>
      </c>
    </row>
    <row r="27" spans="1:36" s="33" customFormat="1" ht="3.75" customHeight="1" x14ac:dyDescent="0.2">
      <c r="A27" s="92"/>
      <c r="B27" s="218"/>
      <c r="C27" s="218"/>
      <c r="D27" s="218"/>
      <c r="E27" s="218"/>
      <c r="F27" s="218"/>
      <c r="G27" s="218"/>
      <c r="H27" s="219"/>
      <c r="I27" s="218"/>
      <c r="J27" s="218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s="33" customFormat="1" ht="15" customHeight="1" x14ac:dyDescent="0.2">
      <c r="A28" s="94" t="s">
        <v>85</v>
      </c>
      <c r="B28" s="220">
        <v>102.58638000489999</v>
      </c>
      <c r="C28" s="220">
        <v>52.853820800800001</v>
      </c>
      <c r="D28" s="220">
        <v>102.58638000489999</v>
      </c>
      <c r="E28" s="220">
        <v>2996.9362258911997</v>
      </c>
      <c r="F28" s="220">
        <v>194.65821075439999</v>
      </c>
      <c r="G28" s="220">
        <v>630.51825714109998</v>
      </c>
      <c r="H28" s="220">
        <v>4080.1392745974008</v>
      </c>
      <c r="I28" s="220" t="s">
        <v>39</v>
      </c>
      <c r="J28" s="220">
        <v>1272.8730753362179</v>
      </c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 s="31" customFormat="1" x14ac:dyDescent="0.2"/>
    <row r="30" spans="1:36" s="31" customFormat="1" x14ac:dyDescent="0.2"/>
    <row r="31" spans="1:36" s="31" customFormat="1" x14ac:dyDescent="0.2"/>
    <row r="32" spans="1:36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G89"/>
  <sheetViews>
    <sheetView showGridLines="0" workbookViewId="0">
      <selection activeCell="H1" sqref="H1"/>
    </sheetView>
  </sheetViews>
  <sheetFormatPr defaultRowHeight="12.75" x14ac:dyDescent="0.2"/>
  <cols>
    <col min="1" max="1" width="52.7109375" style="32" customWidth="1"/>
    <col min="2" max="2" width="14" style="32" customWidth="1"/>
    <col min="3" max="3" width="14" style="31" customWidth="1"/>
    <col min="4" max="4" width="13.140625" style="31" customWidth="1"/>
    <col min="5" max="5" width="9.7109375" style="31" customWidth="1"/>
    <col min="6" max="8" width="9.7109375" style="32" customWidth="1"/>
    <col min="9" max="33" width="12.7109375" style="31" customWidth="1"/>
    <col min="34" max="37" width="12.7109375" style="32" customWidth="1"/>
    <col min="38" max="16384" width="9.140625" style="32"/>
  </cols>
  <sheetData>
    <row r="1" spans="1:33" s="33" customFormat="1" ht="15" customHeight="1" x14ac:dyDescent="0.25">
      <c r="A1" s="130" t="s">
        <v>235</v>
      </c>
      <c r="B1" s="130"/>
      <c r="C1" s="143"/>
      <c r="D1" s="143"/>
      <c r="E1" s="143"/>
      <c r="F1" s="143"/>
      <c r="G1" s="143"/>
      <c r="H1" s="144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3" s="33" customFormat="1" ht="15" customHeight="1" x14ac:dyDescent="0.2">
      <c r="A2" s="145"/>
      <c r="B2" s="145"/>
      <c r="C2" s="143"/>
      <c r="D2" s="143"/>
      <c r="E2" s="143"/>
      <c r="F2" s="143"/>
      <c r="G2" s="143"/>
      <c r="H2" s="144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s="33" customFormat="1" ht="15" customHeight="1" x14ac:dyDescent="0.2">
      <c r="A3" s="104"/>
      <c r="B3" s="390" t="s">
        <v>112</v>
      </c>
      <c r="C3" s="391"/>
      <c r="D3" s="391"/>
      <c r="F3" s="131"/>
      <c r="G3" s="131"/>
      <c r="H3" s="13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s="33" customFormat="1" ht="6" customHeight="1" x14ac:dyDescent="0.2">
      <c r="A4" s="106"/>
      <c r="B4" s="106"/>
      <c r="C4" s="133"/>
      <c r="D4" s="133"/>
      <c r="E4" s="133"/>
      <c r="F4" s="134"/>
      <c r="G4" s="134"/>
      <c r="H4" s="135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s="33" customFormat="1" ht="39.950000000000003" customHeight="1" x14ac:dyDescent="0.2">
      <c r="A5" s="53" t="s">
        <v>37</v>
      </c>
      <c r="B5" s="187" t="s">
        <v>165</v>
      </c>
      <c r="C5" s="187" t="s">
        <v>162</v>
      </c>
      <c r="D5" s="187" t="s">
        <v>29</v>
      </c>
      <c r="E5" s="187" t="s">
        <v>116</v>
      </c>
      <c r="F5" s="187" t="s">
        <v>117</v>
      </c>
      <c r="G5" s="187" t="s">
        <v>118</v>
      </c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s="31" customFormat="1" ht="3.75" customHeight="1" x14ac:dyDescent="0.2">
      <c r="A6" s="146"/>
      <c r="B6" s="90"/>
      <c r="C6" s="90"/>
      <c r="D6" s="90"/>
      <c r="E6" s="90"/>
      <c r="F6" s="90"/>
      <c r="G6" s="91"/>
    </row>
    <row r="7" spans="1:33" s="33" customFormat="1" ht="19.5" customHeight="1" x14ac:dyDescent="0.3">
      <c r="A7" s="319" t="s">
        <v>33</v>
      </c>
      <c r="B7" s="138"/>
      <c r="C7" s="138"/>
      <c r="D7" s="138"/>
      <c r="E7" s="138"/>
      <c r="F7" s="138"/>
      <c r="G7" s="139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s="33" customFormat="1" ht="3.75" customHeight="1" x14ac:dyDescent="0.2">
      <c r="A8" s="140"/>
      <c r="B8" s="141"/>
      <c r="C8" s="141"/>
      <c r="D8" s="141"/>
      <c r="E8" s="141"/>
      <c r="F8" s="141"/>
      <c r="G8" s="142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s="33" customFormat="1" ht="12.75" customHeight="1" x14ac:dyDescent="0.2">
      <c r="A9" s="57" t="s">
        <v>86</v>
      </c>
      <c r="B9" s="216">
        <v>184.54801940920001</v>
      </c>
      <c r="C9" s="216" t="s">
        <v>39</v>
      </c>
      <c r="D9" s="216" t="s">
        <v>39</v>
      </c>
      <c r="E9" s="217">
        <v>184.54801940920001</v>
      </c>
      <c r="F9" s="216">
        <v>184.54801940917969</v>
      </c>
      <c r="G9" s="216">
        <v>0.92274004220962524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s="33" customFormat="1" ht="3.75" customHeight="1" x14ac:dyDescent="0.2">
      <c r="A10" s="92"/>
      <c r="B10" s="218"/>
      <c r="C10" s="218"/>
      <c r="D10" s="218"/>
      <c r="E10" s="219"/>
      <c r="F10" s="218"/>
      <c r="G10" s="218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3" customFormat="1" ht="12.75" customHeight="1" x14ac:dyDescent="0.2">
      <c r="A11" s="94" t="s">
        <v>88</v>
      </c>
      <c r="B11" s="220">
        <v>184.54801940920001</v>
      </c>
      <c r="C11" s="220" t="s">
        <v>39</v>
      </c>
      <c r="D11" s="220" t="s">
        <v>39</v>
      </c>
      <c r="E11" s="220">
        <v>184.54801940920001</v>
      </c>
      <c r="F11" s="220" t="s">
        <v>39</v>
      </c>
      <c r="G11" s="220">
        <v>0.92274004220962524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s="33" customFormat="1" ht="9" customHeight="1" x14ac:dyDescent="0.2">
      <c r="B12" s="357"/>
      <c r="C12" s="357"/>
      <c r="D12" s="357"/>
      <c r="E12" s="357"/>
      <c r="F12" s="357"/>
      <c r="G12" s="35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s="33" customFormat="1" ht="19.5" customHeight="1" x14ac:dyDescent="0.3">
      <c r="A13" s="319" t="s">
        <v>34</v>
      </c>
      <c r="B13" s="221"/>
      <c r="C13" s="221"/>
      <c r="D13" s="221"/>
      <c r="E13" s="221"/>
      <c r="F13" s="221"/>
      <c r="G13" s="358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s="35" customFormat="1" ht="3.75" customHeight="1" x14ac:dyDescent="0.2">
      <c r="A14" s="140"/>
      <c r="B14" s="222"/>
      <c r="C14" s="222"/>
      <c r="D14" s="222"/>
      <c r="E14" s="222"/>
      <c r="F14" s="222"/>
      <c r="G14" s="359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6" customFormat="1" ht="12.75" customHeight="1" x14ac:dyDescent="0.2">
      <c r="A15" s="57" t="s">
        <v>55</v>
      </c>
      <c r="B15" s="216" t="s">
        <v>39</v>
      </c>
      <c r="C15" s="216">
        <v>465.52234649659999</v>
      </c>
      <c r="D15" s="216" t="s">
        <v>39</v>
      </c>
      <c r="E15" s="217">
        <v>465.52234649659999</v>
      </c>
      <c r="F15" s="216">
        <v>373.19257354736328</v>
      </c>
      <c r="G15" s="216">
        <v>376.13421821594238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ht="12.75" customHeight="1" x14ac:dyDescent="0.2">
      <c r="A16" s="57" t="s">
        <v>200</v>
      </c>
      <c r="B16" s="216" t="s">
        <v>39</v>
      </c>
      <c r="C16" s="216">
        <v>274.38841247559998</v>
      </c>
      <c r="D16" s="216" t="s">
        <v>39</v>
      </c>
      <c r="E16" s="217">
        <v>274.38841247559998</v>
      </c>
      <c r="F16" s="216">
        <v>137.19420623779297</v>
      </c>
      <c r="G16" s="216">
        <v>395.11930847167969</v>
      </c>
    </row>
    <row r="17" spans="1:33" ht="12.75" customHeight="1" x14ac:dyDescent="0.2">
      <c r="A17" s="57" t="s">
        <v>56</v>
      </c>
      <c r="B17" s="216" t="s">
        <v>39</v>
      </c>
      <c r="C17" s="216">
        <v>115.8198547363</v>
      </c>
      <c r="D17" s="216" t="s">
        <v>39</v>
      </c>
      <c r="E17" s="217">
        <v>115.8198547363</v>
      </c>
      <c r="F17" s="216">
        <v>57.909927368164063</v>
      </c>
      <c r="G17" s="216">
        <v>60.805423736572266</v>
      </c>
    </row>
    <row r="18" spans="1:33" ht="12.75" customHeight="1" x14ac:dyDescent="0.2">
      <c r="A18" s="57" t="s">
        <v>57</v>
      </c>
      <c r="B18" s="216" t="s">
        <v>39</v>
      </c>
      <c r="C18" s="216">
        <v>513.16216278080003</v>
      </c>
      <c r="D18" s="216" t="s">
        <v>39</v>
      </c>
      <c r="E18" s="217">
        <v>513.16216278080003</v>
      </c>
      <c r="F18" s="216">
        <v>513.16216278076172</v>
      </c>
      <c r="G18" s="216">
        <v>36.465346097946167</v>
      </c>
    </row>
    <row r="19" spans="1:33" ht="12.75" customHeight="1" x14ac:dyDescent="0.2">
      <c r="A19" s="57" t="s">
        <v>58</v>
      </c>
      <c r="B19" s="216" t="s">
        <v>39</v>
      </c>
      <c r="C19" s="216">
        <v>641.76983642580001</v>
      </c>
      <c r="D19" s="216" t="s">
        <v>39</v>
      </c>
      <c r="E19" s="217">
        <v>641.76983642580001</v>
      </c>
      <c r="F19" s="216">
        <v>535.29983520507813</v>
      </c>
      <c r="G19" s="216">
        <v>31.016185998916626</v>
      </c>
    </row>
    <row r="20" spans="1:33" ht="3.75" customHeight="1" x14ac:dyDescent="0.2">
      <c r="A20" s="92"/>
      <c r="B20" s="218"/>
      <c r="C20" s="218"/>
      <c r="D20" s="218"/>
      <c r="E20" s="219"/>
      <c r="F20" s="218"/>
      <c r="G20" s="218"/>
    </row>
    <row r="21" spans="1:33" s="33" customFormat="1" ht="12.75" customHeight="1" x14ac:dyDescent="0.2">
      <c r="A21" s="94" t="s">
        <v>59</v>
      </c>
      <c r="B21" s="220" t="s">
        <v>39</v>
      </c>
      <c r="C21" s="220">
        <v>2010.6626129151</v>
      </c>
      <c r="D21" s="220" t="s">
        <v>39</v>
      </c>
      <c r="E21" s="220">
        <v>2010.6626129151</v>
      </c>
      <c r="F21" s="220" t="s">
        <v>39</v>
      </c>
      <c r="G21" s="220">
        <v>899.54048252105713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s="33" customFormat="1" ht="9" customHeight="1" x14ac:dyDescent="0.2">
      <c r="B22" s="357"/>
      <c r="C22" s="357"/>
      <c r="D22" s="357"/>
      <c r="E22" s="357"/>
      <c r="F22" s="357"/>
      <c r="G22" s="35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s="35" customFormat="1" ht="19.5" customHeight="1" x14ac:dyDescent="0.3">
      <c r="A23" s="319" t="s">
        <v>35</v>
      </c>
      <c r="B23" s="221"/>
      <c r="C23" s="221"/>
      <c r="D23" s="221"/>
      <c r="E23" s="221"/>
      <c r="F23" s="221"/>
      <c r="G23" s="358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1:33" s="36" customFormat="1" ht="3.75" customHeight="1" x14ac:dyDescent="0.2">
      <c r="A24" s="140"/>
      <c r="B24" s="222"/>
      <c r="C24" s="222"/>
      <c r="D24" s="222"/>
      <c r="E24" s="222"/>
      <c r="F24" s="222"/>
      <c r="G24" s="359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1:33" x14ac:dyDescent="0.2">
      <c r="A25" s="57" t="s">
        <v>89</v>
      </c>
      <c r="B25" s="216" t="s">
        <v>39</v>
      </c>
      <c r="C25" s="216" t="s">
        <v>39</v>
      </c>
      <c r="D25" s="216">
        <v>1736.6339664458999</v>
      </c>
      <c r="E25" s="217">
        <v>1736.6339664458999</v>
      </c>
      <c r="F25" s="216">
        <v>1736.6339664459229</v>
      </c>
      <c r="G25" s="216">
        <v>16.105055578052998</v>
      </c>
    </row>
    <row r="26" spans="1:33" x14ac:dyDescent="0.2">
      <c r="A26" s="57" t="s">
        <v>49</v>
      </c>
      <c r="B26" s="216" t="s">
        <v>39</v>
      </c>
      <c r="C26" s="216" t="s">
        <v>39</v>
      </c>
      <c r="D26" s="216">
        <v>58.136592864999997</v>
      </c>
      <c r="E26" s="217">
        <v>58.136592864999997</v>
      </c>
      <c r="F26" s="216">
        <v>58.136592864990234</v>
      </c>
      <c r="G26" s="216">
        <v>1.2783650159835815</v>
      </c>
    </row>
    <row r="27" spans="1:33" x14ac:dyDescent="0.2">
      <c r="A27" s="57" t="s">
        <v>50</v>
      </c>
      <c r="B27" s="216" t="s">
        <v>39</v>
      </c>
      <c r="C27" s="216" t="s">
        <v>39</v>
      </c>
      <c r="D27" s="216">
        <v>255.85512542719999</v>
      </c>
      <c r="E27" s="217">
        <v>255.85512542719999</v>
      </c>
      <c r="F27" s="216">
        <v>255.85512542724609</v>
      </c>
      <c r="G27" s="216">
        <v>5.4557172060012817</v>
      </c>
    </row>
    <row r="28" spans="1:33" x14ac:dyDescent="0.2">
      <c r="A28" s="57" t="s">
        <v>155</v>
      </c>
      <c r="B28" s="216" t="s">
        <v>39</v>
      </c>
      <c r="C28" s="216" t="s">
        <v>39</v>
      </c>
      <c r="D28" s="216">
        <v>1106.1337356567001</v>
      </c>
      <c r="E28" s="217">
        <v>1106.1337356567001</v>
      </c>
      <c r="F28" s="216">
        <v>1106.1337356567383</v>
      </c>
      <c r="G28" s="216" t="s">
        <v>254</v>
      </c>
    </row>
    <row r="29" spans="1:33" s="33" customFormat="1" ht="3.75" customHeight="1" x14ac:dyDescent="0.2">
      <c r="A29" s="92"/>
      <c r="B29" s="218"/>
      <c r="C29" s="218"/>
      <c r="D29" s="218"/>
      <c r="E29" s="219"/>
      <c r="F29" s="218"/>
      <c r="G29" s="218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s="33" customFormat="1" ht="15" customHeight="1" x14ac:dyDescent="0.2">
      <c r="A30" s="94" t="s">
        <v>91</v>
      </c>
      <c r="B30" s="220" t="s">
        <v>39</v>
      </c>
      <c r="C30" s="220" t="s">
        <v>39</v>
      </c>
      <c r="D30" s="220">
        <v>3156.7594203948001</v>
      </c>
      <c r="E30" s="220">
        <v>3156.7594203948001</v>
      </c>
      <c r="F30" s="220" t="s">
        <v>39</v>
      </c>
      <c r="G30" s="220">
        <v>22.839137800037861</v>
      </c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s="33" customFormat="1" ht="6" customHeight="1" x14ac:dyDescent="0.2">
      <c r="A31" s="23"/>
      <c r="B31" s="23"/>
      <c r="C31" s="31"/>
      <c r="D31" s="31"/>
      <c r="E31" s="31"/>
      <c r="F31" s="25"/>
      <c r="G31" s="25"/>
      <c r="H31" s="25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</sheetData>
  <mergeCells count="1">
    <mergeCell ref="B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S72"/>
  <sheetViews>
    <sheetView showGridLines="0" workbookViewId="0"/>
  </sheetViews>
  <sheetFormatPr defaultRowHeight="12.75" x14ac:dyDescent="0.2"/>
  <cols>
    <col min="1" max="1" width="42.7109375" style="32" customWidth="1"/>
    <col min="2" max="4" width="13" style="31" customWidth="1"/>
    <col min="5" max="5" width="13" style="32" customWidth="1"/>
    <col min="6" max="8" width="9.7109375" style="32" customWidth="1"/>
    <col min="9" max="45" width="12.7109375" style="31" customWidth="1"/>
    <col min="46" max="49" width="12.7109375" style="32" customWidth="1"/>
    <col min="50" max="16384" width="9.140625" style="32"/>
  </cols>
  <sheetData>
    <row r="1" spans="1:45" s="29" customFormat="1" ht="15" customHeight="1" x14ac:dyDescent="0.25">
      <c r="A1" s="130" t="s">
        <v>236</v>
      </c>
    </row>
    <row r="2" spans="1:45" s="30" customFormat="1" ht="15" customHeight="1" x14ac:dyDescent="0.2">
      <c r="A2" s="12"/>
    </row>
    <row r="3" spans="1:45" s="30" customFormat="1" ht="15" customHeight="1" x14ac:dyDescent="0.2">
      <c r="A3" s="104"/>
      <c r="B3" s="386" t="s">
        <v>112</v>
      </c>
      <c r="C3" s="386"/>
      <c r="D3" s="386"/>
      <c r="E3" s="386"/>
      <c r="F3" s="131"/>
      <c r="G3" s="131"/>
      <c r="H3" s="132"/>
    </row>
    <row r="4" spans="1:45" s="30" customFormat="1" ht="6" customHeight="1" x14ac:dyDescent="0.2">
      <c r="A4" s="106"/>
      <c r="B4" s="133"/>
      <c r="C4" s="133"/>
      <c r="D4" s="133"/>
      <c r="E4" s="133"/>
      <c r="F4" s="134"/>
      <c r="G4" s="134"/>
      <c r="H4" s="135"/>
    </row>
    <row r="5" spans="1:45" s="2" customFormat="1" ht="39.75" customHeight="1" thickBot="1" x14ac:dyDescent="0.25">
      <c r="A5" s="53" t="s">
        <v>37</v>
      </c>
      <c r="B5" s="129" t="s">
        <v>114</v>
      </c>
      <c r="C5" s="129" t="s">
        <v>231</v>
      </c>
      <c r="D5" s="129" t="s">
        <v>163</v>
      </c>
      <c r="E5" s="129" t="s">
        <v>166</v>
      </c>
      <c r="F5" s="129" t="s">
        <v>116</v>
      </c>
      <c r="G5" s="129" t="s">
        <v>117</v>
      </c>
      <c r="H5" s="129" t="s">
        <v>118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 t="s">
        <v>111</v>
      </c>
      <c r="AS5" s="17"/>
    </row>
    <row r="6" spans="1:45" s="18" customFormat="1" ht="6" customHeight="1" thickTop="1" x14ac:dyDescent="0.2">
      <c r="A6" s="87"/>
      <c r="B6" s="88"/>
      <c r="C6" s="88"/>
      <c r="D6" s="88"/>
      <c r="E6" s="88"/>
      <c r="F6" s="88"/>
      <c r="G6" s="88"/>
      <c r="H6" s="8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7"/>
    </row>
    <row r="7" spans="1:45" s="20" customFormat="1" ht="19.5" customHeight="1" x14ac:dyDescent="0.3">
      <c r="A7" s="319" t="s">
        <v>31</v>
      </c>
      <c r="B7" s="90"/>
      <c r="C7" s="90"/>
      <c r="D7" s="90"/>
      <c r="E7" s="90"/>
      <c r="F7" s="90"/>
      <c r="G7" s="90"/>
      <c r="H7" s="91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7"/>
    </row>
    <row r="8" spans="1:45" s="18" customFormat="1" ht="3.75" customHeight="1" x14ac:dyDescent="0.2">
      <c r="A8" s="87"/>
      <c r="B8" s="88"/>
      <c r="C8" s="88"/>
      <c r="D8" s="88"/>
      <c r="E8" s="88"/>
      <c r="F8" s="88"/>
      <c r="G8" s="88"/>
      <c r="H8" s="8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</row>
    <row r="9" spans="1:45" x14ac:dyDescent="0.2">
      <c r="A9" s="57" t="s">
        <v>40</v>
      </c>
      <c r="B9" s="216" t="s">
        <v>39</v>
      </c>
      <c r="C9" s="216">
        <v>251.19366455080001</v>
      </c>
      <c r="D9" s="216" t="s">
        <v>39</v>
      </c>
      <c r="E9" s="216" t="s">
        <v>39</v>
      </c>
      <c r="F9" s="217">
        <v>251.19366455080001</v>
      </c>
      <c r="G9" s="216">
        <v>251.19366455078125</v>
      </c>
      <c r="H9" s="216">
        <v>9.9676511287689209</v>
      </c>
    </row>
    <row r="10" spans="1:45" x14ac:dyDescent="0.2">
      <c r="A10" s="57" t="s">
        <v>217</v>
      </c>
      <c r="B10" s="216" t="s">
        <v>39</v>
      </c>
      <c r="C10" s="216">
        <v>36.995716094999999</v>
      </c>
      <c r="D10" s="216" t="s">
        <v>39</v>
      </c>
      <c r="E10" s="216" t="s">
        <v>39</v>
      </c>
      <c r="F10" s="217">
        <v>36.995716094999999</v>
      </c>
      <c r="G10" s="216">
        <v>36.995716094970703</v>
      </c>
      <c r="H10" s="216">
        <v>13.179720878601074</v>
      </c>
    </row>
    <row r="11" spans="1:45" x14ac:dyDescent="0.2">
      <c r="A11" s="57" t="s">
        <v>49</v>
      </c>
      <c r="B11" s="216" t="s">
        <v>39</v>
      </c>
      <c r="C11" s="216">
        <v>102.58638000489999</v>
      </c>
      <c r="D11" s="216" t="s">
        <v>39</v>
      </c>
      <c r="E11" s="216" t="s">
        <v>39</v>
      </c>
      <c r="F11" s="217">
        <v>102.58638000489999</v>
      </c>
      <c r="G11" s="216">
        <v>102.58638000488281</v>
      </c>
      <c r="H11" s="216">
        <v>35.905235290527344</v>
      </c>
    </row>
    <row r="12" spans="1:45" x14ac:dyDescent="0.2">
      <c r="A12" s="57" t="s">
        <v>50</v>
      </c>
      <c r="B12" s="216" t="s">
        <v>39</v>
      </c>
      <c r="C12" s="216">
        <v>36.995716094999999</v>
      </c>
      <c r="D12" s="216" t="s">
        <v>39</v>
      </c>
      <c r="E12" s="216" t="s">
        <v>39</v>
      </c>
      <c r="F12" s="217">
        <v>36.995716094999999</v>
      </c>
      <c r="G12" s="216">
        <v>36.995716094970703</v>
      </c>
      <c r="H12" s="216">
        <v>6.9366950988769531</v>
      </c>
    </row>
    <row r="13" spans="1:45" x14ac:dyDescent="0.2">
      <c r="A13" s="57" t="s">
        <v>53</v>
      </c>
      <c r="B13" s="216" t="s">
        <v>39</v>
      </c>
      <c r="C13" s="216">
        <v>52.853820800800001</v>
      </c>
      <c r="D13" s="216" t="s">
        <v>39</v>
      </c>
      <c r="E13" s="216" t="s">
        <v>39</v>
      </c>
      <c r="F13" s="217">
        <v>52.853820800800001</v>
      </c>
      <c r="G13" s="216">
        <v>52.85382080078125</v>
      </c>
      <c r="H13" s="216" t="s">
        <v>254</v>
      </c>
    </row>
    <row r="14" spans="1:45" s="33" customFormat="1" ht="3.75" customHeight="1" x14ac:dyDescent="0.2">
      <c r="A14" s="92"/>
      <c r="B14" s="218"/>
      <c r="C14" s="218"/>
      <c r="D14" s="218"/>
      <c r="E14" s="218"/>
      <c r="F14" s="219"/>
      <c r="G14" s="218"/>
      <c r="H14" s="218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</row>
    <row r="15" spans="1:45" s="33" customFormat="1" ht="15" customHeight="1" x14ac:dyDescent="0.2">
      <c r="A15" s="94" t="s">
        <v>54</v>
      </c>
      <c r="B15" s="220" t="s">
        <v>39</v>
      </c>
      <c r="C15" s="220">
        <v>480.62529754649995</v>
      </c>
      <c r="D15" s="220" t="s">
        <v>39</v>
      </c>
      <c r="E15" s="220" t="s">
        <v>39</v>
      </c>
      <c r="F15" s="220">
        <v>480.62529754649995</v>
      </c>
      <c r="G15" s="220" t="s">
        <v>39</v>
      </c>
      <c r="H15" s="220">
        <v>65.989302396774292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</row>
    <row r="16" spans="1:45" s="33" customFormat="1" ht="9" customHeight="1" x14ac:dyDescent="0.2">
      <c r="A16" s="92"/>
      <c r="B16" s="360"/>
      <c r="C16" s="360"/>
      <c r="D16" s="360"/>
      <c r="E16" s="360"/>
      <c r="F16" s="360"/>
      <c r="G16" s="360"/>
      <c r="H16" s="36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</row>
    <row r="17" spans="1:45" s="35" customFormat="1" ht="19.5" customHeight="1" x14ac:dyDescent="0.3">
      <c r="A17" s="319" t="s">
        <v>32</v>
      </c>
      <c r="B17" s="221"/>
      <c r="C17" s="221"/>
      <c r="D17" s="221"/>
      <c r="E17" s="221"/>
      <c r="F17" s="221"/>
      <c r="G17" s="221"/>
      <c r="H17" s="358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</row>
    <row r="18" spans="1:45" s="36" customFormat="1" ht="3.75" customHeight="1" x14ac:dyDescent="0.2">
      <c r="A18" s="140"/>
      <c r="B18" s="222"/>
      <c r="C18" s="222"/>
      <c r="D18" s="222"/>
      <c r="E18" s="222"/>
      <c r="F18" s="222"/>
      <c r="G18" s="222"/>
      <c r="H18" s="359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</row>
    <row r="19" spans="1:45" x14ac:dyDescent="0.2">
      <c r="A19" s="57" t="s">
        <v>62</v>
      </c>
      <c r="B19" s="216" t="s">
        <v>39</v>
      </c>
      <c r="C19" s="216" t="s">
        <v>39</v>
      </c>
      <c r="D19" s="216" t="s">
        <v>39</v>
      </c>
      <c r="E19" s="216">
        <v>52.8512115479</v>
      </c>
      <c r="F19" s="217">
        <v>52.8512115479</v>
      </c>
      <c r="G19" s="216">
        <v>52.851211547851563</v>
      </c>
      <c r="H19" s="216">
        <v>28.539653778076172</v>
      </c>
    </row>
    <row r="20" spans="1:45" x14ac:dyDescent="0.2">
      <c r="A20" s="57" t="s">
        <v>209</v>
      </c>
      <c r="B20" s="216" t="s">
        <v>39</v>
      </c>
      <c r="C20" s="216" t="s">
        <v>39</v>
      </c>
      <c r="D20" s="216">
        <v>36.995716094999999</v>
      </c>
      <c r="E20" s="216" t="s">
        <v>39</v>
      </c>
      <c r="F20" s="217">
        <v>36.995716094999999</v>
      </c>
      <c r="G20" s="216">
        <v>36.995716094970703</v>
      </c>
      <c r="H20" s="216">
        <v>45.549129486083984</v>
      </c>
    </row>
    <row r="21" spans="1:45" x14ac:dyDescent="0.2">
      <c r="A21" s="57" t="s">
        <v>210</v>
      </c>
      <c r="B21" s="216" t="s">
        <v>39</v>
      </c>
      <c r="C21" s="216" t="s">
        <v>39</v>
      </c>
      <c r="D21" s="216">
        <v>206.05494499209999</v>
      </c>
      <c r="E21" s="216" t="s">
        <v>39</v>
      </c>
      <c r="F21" s="217">
        <v>206.05494499209999</v>
      </c>
      <c r="G21" s="216">
        <v>206.05494499206543</v>
      </c>
      <c r="H21" s="216">
        <v>174.13950824737549</v>
      </c>
    </row>
    <row r="22" spans="1:45" x14ac:dyDescent="0.2">
      <c r="A22" s="57" t="s">
        <v>69</v>
      </c>
      <c r="B22" s="216" t="s">
        <v>39</v>
      </c>
      <c r="C22" s="216" t="s">
        <v>39</v>
      </c>
      <c r="D22" s="216">
        <v>36.995716094999999</v>
      </c>
      <c r="E22" s="216" t="s">
        <v>39</v>
      </c>
      <c r="F22" s="217">
        <v>36.995716094999999</v>
      </c>
      <c r="G22" s="216">
        <v>36.995716094970703</v>
      </c>
      <c r="H22" s="216">
        <v>5.6880936622619629</v>
      </c>
    </row>
    <row r="23" spans="1:45" x14ac:dyDescent="0.2">
      <c r="A23" s="57" t="s">
        <v>71</v>
      </c>
      <c r="B23" s="216" t="s">
        <v>39</v>
      </c>
      <c r="C23" s="216" t="s">
        <v>39</v>
      </c>
      <c r="D23" s="216">
        <v>57.927818298299997</v>
      </c>
      <c r="E23" s="216" t="s">
        <v>39</v>
      </c>
      <c r="F23" s="217">
        <v>57.927818298299997</v>
      </c>
      <c r="G23" s="216">
        <v>28.963909149169922</v>
      </c>
      <c r="H23" s="216">
        <v>11.585563659667969</v>
      </c>
    </row>
    <row r="24" spans="1:45" x14ac:dyDescent="0.2">
      <c r="A24" s="57" t="s">
        <v>75</v>
      </c>
      <c r="B24" s="216">
        <v>72.397254943799993</v>
      </c>
      <c r="C24" s="216" t="s">
        <v>39</v>
      </c>
      <c r="D24" s="216">
        <v>102.58638000489999</v>
      </c>
      <c r="E24" s="216" t="s">
        <v>39</v>
      </c>
      <c r="F24" s="217">
        <v>174.9836349487</v>
      </c>
      <c r="G24" s="216">
        <v>174.98363494873047</v>
      </c>
      <c r="H24" s="216">
        <v>236.22791290283203</v>
      </c>
    </row>
    <row r="25" spans="1:45" x14ac:dyDescent="0.2">
      <c r="A25" s="57" t="s">
        <v>76</v>
      </c>
      <c r="B25" s="216" t="s">
        <v>39</v>
      </c>
      <c r="C25" s="216" t="s">
        <v>39</v>
      </c>
      <c r="D25" s="216">
        <v>102.58638000489999</v>
      </c>
      <c r="E25" s="216" t="s">
        <v>39</v>
      </c>
      <c r="F25" s="217">
        <v>102.58638000489999</v>
      </c>
      <c r="G25" s="216">
        <v>102.58638000488281</v>
      </c>
      <c r="H25" s="216">
        <v>61.551830291748047</v>
      </c>
    </row>
    <row r="26" spans="1:45" x14ac:dyDescent="0.2">
      <c r="A26" s="57" t="s">
        <v>84</v>
      </c>
      <c r="B26" s="216" t="s">
        <v>39</v>
      </c>
      <c r="C26" s="216" t="s">
        <v>39</v>
      </c>
      <c r="D26" s="216">
        <v>52.853820800800001</v>
      </c>
      <c r="E26" s="216" t="s">
        <v>39</v>
      </c>
      <c r="F26" s="217">
        <v>52.853820800800001</v>
      </c>
      <c r="G26" s="216">
        <v>52.85382080078125</v>
      </c>
      <c r="H26" s="216" t="s">
        <v>254</v>
      </c>
    </row>
    <row r="27" spans="1:45" s="33" customFormat="1" ht="3.75" customHeight="1" x14ac:dyDescent="0.2">
      <c r="A27" s="92"/>
      <c r="B27" s="218"/>
      <c r="C27" s="218"/>
      <c r="D27" s="218"/>
      <c r="E27" s="218"/>
      <c r="F27" s="219"/>
      <c r="G27" s="218"/>
      <c r="H27" s="218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</row>
    <row r="28" spans="1:45" s="33" customFormat="1" ht="15" customHeight="1" x14ac:dyDescent="0.2">
      <c r="A28" s="94" t="s">
        <v>85</v>
      </c>
      <c r="B28" s="220">
        <v>72.397254943799993</v>
      </c>
      <c r="C28" s="220" t="s">
        <v>39</v>
      </c>
      <c r="D28" s="220">
        <v>596.00077629099997</v>
      </c>
      <c r="E28" s="220">
        <v>52.8512115479</v>
      </c>
      <c r="F28" s="220">
        <v>721.24924278269998</v>
      </c>
      <c r="G28" s="220" t="s">
        <v>39</v>
      </c>
      <c r="H28" s="220">
        <v>563.28169202804565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</row>
    <row r="29" spans="1:45" s="31" customFormat="1" x14ac:dyDescent="0.2"/>
    <row r="30" spans="1:45" s="31" customFormat="1" x14ac:dyDescent="0.2"/>
    <row r="31" spans="1:45" s="31" customFormat="1" x14ac:dyDescent="0.2"/>
    <row r="32" spans="1:45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</sheetData>
  <mergeCells count="1"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S103"/>
  <sheetViews>
    <sheetView showGridLines="0" workbookViewId="0">
      <selection activeCell="J1" sqref="J1"/>
    </sheetView>
  </sheetViews>
  <sheetFormatPr defaultRowHeight="12.75" x14ac:dyDescent="0.2"/>
  <cols>
    <col min="1" max="1" width="42.7109375" style="32" customWidth="1"/>
    <col min="2" max="4" width="11.7109375" style="31" customWidth="1"/>
    <col min="5" max="8" width="11.7109375" style="32" customWidth="1"/>
    <col min="9" max="9" width="0.7109375" style="31" customWidth="1"/>
    <col min="10" max="45" width="12.7109375" style="31" customWidth="1"/>
    <col min="46" max="49" width="12.7109375" style="32" customWidth="1"/>
    <col min="50" max="16384" width="9.140625" style="32"/>
  </cols>
  <sheetData>
    <row r="1" spans="1:45" s="33" customFormat="1" ht="15" customHeight="1" x14ac:dyDescent="0.25">
      <c r="A1" s="130" t="s">
        <v>237</v>
      </c>
      <c r="B1" s="29"/>
      <c r="C1" s="29"/>
      <c r="D1" s="29"/>
      <c r="E1" s="29"/>
      <c r="F1" s="29"/>
      <c r="G1" s="29"/>
      <c r="H1" s="29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</row>
    <row r="2" spans="1:45" s="33" customFormat="1" ht="15" customHeight="1" x14ac:dyDescent="0.2">
      <c r="A2" s="12"/>
      <c r="B2" s="30"/>
      <c r="C2" s="30"/>
      <c r="D2" s="30"/>
      <c r="E2" s="30"/>
      <c r="F2" s="30"/>
      <c r="G2" s="30"/>
      <c r="H2" s="30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</row>
    <row r="3" spans="1:45" s="33" customFormat="1" ht="15" customHeight="1" x14ac:dyDescent="0.2">
      <c r="A3" s="104"/>
      <c r="B3" s="388" t="s">
        <v>112</v>
      </c>
      <c r="C3" s="389"/>
      <c r="D3" s="389"/>
      <c r="E3" s="392"/>
      <c r="F3" s="190"/>
      <c r="G3" s="190"/>
      <c r="H3" s="13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</row>
    <row r="4" spans="1:45" s="33" customFormat="1" ht="6" customHeight="1" x14ac:dyDescent="0.2">
      <c r="A4" s="106"/>
      <c r="B4" s="133"/>
      <c r="C4" s="133"/>
      <c r="D4" s="133"/>
      <c r="E4" s="133"/>
      <c r="F4" s="134"/>
      <c r="G4" s="134"/>
      <c r="H4" s="135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</row>
    <row r="5" spans="1:45" s="33" customFormat="1" ht="39.950000000000003" customHeight="1" x14ac:dyDescent="0.2">
      <c r="A5" s="53" t="s">
        <v>37</v>
      </c>
      <c r="B5" s="187" t="s">
        <v>115</v>
      </c>
      <c r="C5" s="187" t="s">
        <v>165</v>
      </c>
      <c r="D5" s="282" t="s">
        <v>162</v>
      </c>
      <c r="E5" s="187" t="s">
        <v>29</v>
      </c>
      <c r="F5" s="187" t="s">
        <v>116</v>
      </c>
      <c r="G5" s="187" t="s">
        <v>117</v>
      </c>
      <c r="H5" s="187" t="s">
        <v>118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s="33" customFormat="1" ht="3.75" customHeight="1" x14ac:dyDescent="0.2">
      <c r="A6" s="92"/>
      <c r="B6" s="136"/>
      <c r="C6" s="136"/>
      <c r="D6" s="136"/>
      <c r="E6" s="136"/>
      <c r="F6" s="136"/>
      <c r="G6" s="136"/>
      <c r="H6" s="137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5" s="35" customFormat="1" ht="19.5" customHeight="1" x14ac:dyDescent="0.3">
      <c r="A7" s="319" t="s">
        <v>33</v>
      </c>
      <c r="B7" s="138"/>
      <c r="C7" s="138"/>
      <c r="D7" s="138"/>
      <c r="E7" s="138"/>
      <c r="F7" s="138"/>
      <c r="G7" s="138"/>
      <c r="H7" s="139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</row>
    <row r="8" spans="1:45" s="36" customFormat="1" ht="3.75" customHeight="1" x14ac:dyDescent="0.2">
      <c r="A8" s="140"/>
      <c r="B8" s="141"/>
      <c r="C8" s="141"/>
      <c r="D8" s="141"/>
      <c r="E8" s="141"/>
      <c r="F8" s="141"/>
      <c r="G8" s="141"/>
      <c r="H8" s="142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</row>
    <row r="9" spans="1:45" x14ac:dyDescent="0.2">
      <c r="A9" s="57" t="s">
        <v>86</v>
      </c>
      <c r="B9" s="216">
        <v>102.58638000489999</v>
      </c>
      <c r="C9" s="216" t="s">
        <v>39</v>
      </c>
      <c r="D9" s="216" t="s">
        <v>39</v>
      </c>
      <c r="E9" s="216" t="s">
        <v>39</v>
      </c>
      <c r="F9" s="217">
        <v>102.58638000489999</v>
      </c>
      <c r="G9" s="216">
        <v>102.58638000488281</v>
      </c>
      <c r="H9" s="216">
        <v>0.5129319429397583</v>
      </c>
    </row>
    <row r="10" spans="1:45" x14ac:dyDescent="0.2">
      <c r="A10" s="57" t="s">
        <v>87</v>
      </c>
      <c r="B10" s="216" t="s">
        <v>39</v>
      </c>
      <c r="C10" s="216">
        <v>52.853820800800001</v>
      </c>
      <c r="D10" s="216" t="s">
        <v>39</v>
      </c>
      <c r="E10" s="216" t="s">
        <v>39</v>
      </c>
      <c r="F10" s="217">
        <v>52.853820800800001</v>
      </c>
      <c r="G10" s="216">
        <v>52.85382080078125</v>
      </c>
      <c r="H10" s="216" t="s">
        <v>254</v>
      </c>
    </row>
    <row r="11" spans="1:45" s="33" customFormat="1" ht="3.75" customHeight="1" x14ac:dyDescent="0.2">
      <c r="A11" s="92"/>
      <c r="B11" s="218"/>
      <c r="C11" s="218"/>
      <c r="D11" s="218"/>
      <c r="E11" s="218"/>
      <c r="F11" s="219"/>
      <c r="G11" s="218"/>
      <c r="H11" s="218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pans="1:45" s="33" customFormat="1" ht="15" customHeight="1" x14ac:dyDescent="0.2">
      <c r="A12" s="94" t="s">
        <v>88</v>
      </c>
      <c r="B12" s="220">
        <v>102.58638000489999</v>
      </c>
      <c r="C12" s="220">
        <v>52.853820800800001</v>
      </c>
      <c r="D12" s="220" t="s">
        <v>39</v>
      </c>
      <c r="E12" s="220" t="s">
        <v>39</v>
      </c>
      <c r="F12" s="220">
        <v>155.44020080569999</v>
      </c>
      <c r="G12" s="220" t="s">
        <v>39</v>
      </c>
      <c r="H12" s="220">
        <v>0.5129319429397583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</row>
    <row r="13" spans="1:45" s="33" customFormat="1" ht="9" customHeight="1" x14ac:dyDescent="0.2">
      <c r="A13" s="92"/>
      <c r="B13" s="360"/>
      <c r="C13" s="360"/>
      <c r="D13" s="360"/>
      <c r="E13" s="360"/>
      <c r="F13" s="360"/>
      <c r="G13" s="360"/>
      <c r="H13" s="36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</row>
    <row r="14" spans="1:45" s="35" customFormat="1" ht="19.5" customHeight="1" x14ac:dyDescent="0.3">
      <c r="A14" s="319" t="s">
        <v>34</v>
      </c>
      <c r="B14" s="221"/>
      <c r="C14" s="221"/>
      <c r="D14" s="221"/>
      <c r="E14" s="221"/>
      <c r="F14" s="221"/>
      <c r="G14" s="221"/>
      <c r="H14" s="358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</row>
    <row r="15" spans="1:45" s="36" customFormat="1" ht="3.75" customHeight="1" x14ac:dyDescent="0.2">
      <c r="A15" s="140"/>
      <c r="B15" s="222"/>
      <c r="C15" s="222"/>
      <c r="D15" s="222"/>
      <c r="E15" s="222"/>
      <c r="F15" s="222"/>
      <c r="G15" s="222"/>
      <c r="H15" s="359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</row>
    <row r="16" spans="1:45" x14ac:dyDescent="0.2">
      <c r="A16" s="57" t="s">
        <v>58</v>
      </c>
      <c r="B16" s="216" t="s">
        <v>39</v>
      </c>
      <c r="C16" s="216" t="s">
        <v>39</v>
      </c>
      <c r="D16" s="216">
        <v>353.78004455569999</v>
      </c>
      <c r="E16" s="216" t="s">
        <v>39</v>
      </c>
      <c r="F16" s="217">
        <v>353.78004455569999</v>
      </c>
      <c r="G16" s="216">
        <v>353.78004455566406</v>
      </c>
      <c r="H16" s="216">
        <v>22.526983976364136</v>
      </c>
    </row>
    <row r="17" spans="1:45" x14ac:dyDescent="0.2">
      <c r="A17" s="57" t="s">
        <v>201</v>
      </c>
      <c r="B17" s="216" t="s">
        <v>39</v>
      </c>
      <c r="C17" s="216" t="s">
        <v>39</v>
      </c>
      <c r="D17" s="216">
        <v>52.853820800800001</v>
      </c>
      <c r="E17" s="216" t="s">
        <v>39</v>
      </c>
      <c r="F17" s="217">
        <v>52.853820800800001</v>
      </c>
      <c r="G17" s="216">
        <v>52.85382080078125</v>
      </c>
      <c r="H17" s="216" t="s">
        <v>254</v>
      </c>
    </row>
    <row r="18" spans="1:45" ht="3.75" customHeight="1" x14ac:dyDescent="0.2">
      <c r="A18" s="92"/>
      <c r="B18" s="218"/>
      <c r="C18" s="218"/>
      <c r="D18" s="218"/>
      <c r="E18" s="218"/>
      <c r="F18" s="219"/>
      <c r="G18" s="218"/>
      <c r="H18" s="218"/>
    </row>
    <row r="19" spans="1:45" x14ac:dyDescent="0.2">
      <c r="A19" s="94" t="s">
        <v>59</v>
      </c>
      <c r="B19" s="220" t="s">
        <v>39</v>
      </c>
      <c r="C19" s="220" t="s">
        <v>39</v>
      </c>
      <c r="D19" s="220">
        <v>406.6338653565</v>
      </c>
      <c r="E19" s="220" t="s">
        <v>39</v>
      </c>
      <c r="F19" s="220">
        <v>406.6338653565</v>
      </c>
      <c r="G19" s="220" t="s">
        <v>39</v>
      </c>
      <c r="H19" s="220">
        <v>22.526983976364136</v>
      </c>
    </row>
    <row r="20" spans="1:45" s="33" customFormat="1" ht="9" customHeight="1" x14ac:dyDescent="0.2">
      <c r="A20" s="23"/>
      <c r="B20" s="362"/>
      <c r="C20" s="362"/>
      <c r="D20" s="362"/>
      <c r="E20" s="363"/>
      <c r="F20" s="363"/>
      <c r="G20" s="363"/>
      <c r="H20" s="363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</row>
    <row r="21" spans="1:45" s="31" customFormat="1" ht="18.75" x14ac:dyDescent="0.3">
      <c r="A21" s="319" t="s">
        <v>35</v>
      </c>
      <c r="B21" s="221"/>
      <c r="C21" s="221"/>
      <c r="D21" s="221"/>
      <c r="E21" s="221"/>
      <c r="F21" s="221"/>
      <c r="G21" s="221"/>
      <c r="H21" s="358"/>
    </row>
    <row r="22" spans="1:45" s="31" customFormat="1" ht="3.75" customHeight="1" x14ac:dyDescent="0.2">
      <c r="A22" s="140"/>
      <c r="B22" s="222"/>
      <c r="C22" s="222"/>
      <c r="D22" s="222"/>
      <c r="E22" s="222"/>
      <c r="F22" s="222"/>
      <c r="G22" s="222"/>
      <c r="H22" s="359"/>
    </row>
    <row r="23" spans="1:45" s="31" customFormat="1" x14ac:dyDescent="0.2">
      <c r="A23" s="57" t="s">
        <v>89</v>
      </c>
      <c r="B23" s="216" t="s">
        <v>39</v>
      </c>
      <c r="C23" s="216" t="s">
        <v>39</v>
      </c>
      <c r="D23" s="216" t="s">
        <v>39</v>
      </c>
      <c r="E23" s="216">
        <v>514.74852180480002</v>
      </c>
      <c r="F23" s="217">
        <v>514.74852180480002</v>
      </c>
      <c r="G23" s="216">
        <v>514.74852180480957</v>
      </c>
      <c r="H23" s="216">
        <v>4.4457322210073471</v>
      </c>
    </row>
    <row r="24" spans="1:45" s="31" customFormat="1" x14ac:dyDescent="0.2">
      <c r="A24" s="57" t="s">
        <v>227</v>
      </c>
      <c r="B24" s="216" t="s">
        <v>39</v>
      </c>
      <c r="C24" s="216" t="s">
        <v>39</v>
      </c>
      <c r="D24" s="216" t="s">
        <v>39</v>
      </c>
      <c r="E24" s="216">
        <v>184.65498161319999</v>
      </c>
      <c r="F24" s="217">
        <v>184.65498161319999</v>
      </c>
      <c r="G24" s="216">
        <v>184.65498161315918</v>
      </c>
      <c r="H24" s="216">
        <v>4.1528471410274506</v>
      </c>
    </row>
    <row r="25" spans="1:45" s="31" customFormat="1" x14ac:dyDescent="0.2">
      <c r="A25" s="57" t="s">
        <v>50</v>
      </c>
      <c r="B25" s="216" t="s">
        <v>39</v>
      </c>
      <c r="C25" s="216" t="s">
        <v>39</v>
      </c>
      <c r="D25" s="216" t="s">
        <v>39</v>
      </c>
      <c r="E25" s="216">
        <v>117.1869773865</v>
      </c>
      <c r="F25" s="217">
        <v>117.1869773865</v>
      </c>
      <c r="G25" s="216">
        <v>117.18697738647461</v>
      </c>
      <c r="H25" s="216">
        <v>2.0285704135894775</v>
      </c>
    </row>
    <row r="26" spans="1:45" s="31" customFormat="1" x14ac:dyDescent="0.2">
      <c r="A26" s="57" t="s">
        <v>155</v>
      </c>
      <c r="B26" s="216" t="s">
        <v>39</v>
      </c>
      <c r="C26" s="216" t="s">
        <v>39</v>
      </c>
      <c r="D26" s="216" t="s">
        <v>39</v>
      </c>
      <c r="E26" s="216">
        <v>52.853820800800001</v>
      </c>
      <c r="F26" s="217">
        <v>52.853820800800001</v>
      </c>
      <c r="G26" s="216">
        <v>52.85382080078125</v>
      </c>
      <c r="H26" s="216" t="s">
        <v>254</v>
      </c>
    </row>
    <row r="27" spans="1:45" s="31" customFormat="1" ht="3.75" customHeight="1" x14ac:dyDescent="0.2">
      <c r="A27" s="92"/>
      <c r="B27" s="218"/>
      <c r="C27" s="218"/>
      <c r="D27" s="218"/>
      <c r="E27" s="218"/>
      <c r="F27" s="219"/>
      <c r="G27" s="218"/>
      <c r="H27" s="218"/>
    </row>
    <row r="28" spans="1:45" s="31" customFormat="1" x14ac:dyDescent="0.2">
      <c r="A28" s="94" t="s">
        <v>91</v>
      </c>
      <c r="B28" s="220" t="s">
        <v>39</v>
      </c>
      <c r="C28" s="220" t="s">
        <v>39</v>
      </c>
      <c r="D28" s="220" t="s">
        <v>39</v>
      </c>
      <c r="E28" s="220">
        <v>869.44430160529998</v>
      </c>
      <c r="F28" s="220">
        <v>869.44430160529998</v>
      </c>
      <c r="G28" s="220" t="s">
        <v>39</v>
      </c>
      <c r="H28" s="220">
        <v>10.627149775624275</v>
      </c>
    </row>
    <row r="29" spans="1:45" s="31" customFormat="1" x14ac:dyDescent="0.2"/>
    <row r="30" spans="1:45" s="31" customFormat="1" x14ac:dyDescent="0.2"/>
    <row r="31" spans="1:45" s="31" customFormat="1" x14ac:dyDescent="0.2"/>
    <row r="32" spans="1:45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</sheetData>
  <mergeCells count="1"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Q146"/>
  <sheetViews>
    <sheetView showGridLines="0" workbookViewId="0">
      <selection activeCell="M1" sqref="M1"/>
    </sheetView>
  </sheetViews>
  <sheetFormatPr defaultRowHeight="12.75" x14ac:dyDescent="0.2"/>
  <cols>
    <col min="1" max="1" width="36.7109375" style="32" customWidth="1"/>
    <col min="2" max="6" width="9.7109375" style="32" customWidth="1"/>
    <col min="7" max="7" width="12.7109375" style="32" customWidth="1"/>
    <col min="8" max="12" width="9.7109375" style="32" customWidth="1"/>
    <col min="13" max="43" width="12.7109375" style="31" customWidth="1"/>
    <col min="44" max="47" width="12.7109375" style="32" customWidth="1"/>
    <col min="48" max="16384" width="9.140625" style="32"/>
  </cols>
  <sheetData>
    <row r="1" spans="1:43" s="29" customFormat="1" ht="15" customHeight="1" x14ac:dyDescent="0.25">
      <c r="A1" s="130" t="s">
        <v>238</v>
      </c>
    </row>
    <row r="2" spans="1:43" s="30" customFormat="1" ht="15" customHeight="1" x14ac:dyDescent="0.2">
      <c r="A2" s="12"/>
    </row>
    <row r="3" spans="1:43" s="30" customFormat="1" ht="15" customHeight="1" x14ac:dyDescent="0.2">
      <c r="A3" s="104"/>
      <c r="B3" s="386" t="s">
        <v>112</v>
      </c>
      <c r="C3" s="386"/>
      <c r="D3" s="386"/>
      <c r="E3" s="386"/>
      <c r="F3" s="386"/>
      <c r="G3" s="386"/>
      <c r="H3" s="386"/>
      <c r="I3" s="386"/>
      <c r="J3" s="131"/>
      <c r="K3" s="131"/>
      <c r="L3" s="132"/>
    </row>
    <row r="4" spans="1:43" s="30" customFormat="1" ht="6" customHeight="1" x14ac:dyDescent="0.2">
      <c r="A4" s="106"/>
      <c r="B4" s="133"/>
      <c r="C4" s="133"/>
      <c r="D4" s="133"/>
      <c r="E4" s="133"/>
      <c r="F4" s="133"/>
      <c r="G4" s="133"/>
      <c r="H4" s="133"/>
      <c r="I4" s="133"/>
      <c r="J4" s="134"/>
      <c r="K4" s="134"/>
      <c r="L4" s="135"/>
    </row>
    <row r="5" spans="1:43" s="2" customFormat="1" ht="39.950000000000003" customHeight="1" thickBot="1" x14ac:dyDescent="0.25">
      <c r="A5" s="53" t="s">
        <v>37</v>
      </c>
      <c r="B5" s="129" t="s">
        <v>211</v>
      </c>
      <c r="C5" s="129" t="s">
        <v>114</v>
      </c>
      <c r="D5" s="129" t="s">
        <v>119</v>
      </c>
      <c r="E5" s="129" t="s">
        <v>178</v>
      </c>
      <c r="F5" s="129" t="s">
        <v>212</v>
      </c>
      <c r="G5" s="129" t="s">
        <v>163</v>
      </c>
      <c r="H5" s="129" t="s">
        <v>120</v>
      </c>
      <c r="I5" s="129" t="s">
        <v>213</v>
      </c>
      <c r="J5" s="129" t="s">
        <v>116</v>
      </c>
      <c r="K5" s="129" t="s">
        <v>117</v>
      </c>
      <c r="L5" s="129" t="s">
        <v>118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 t="s">
        <v>111</v>
      </c>
      <c r="AQ5" s="17"/>
    </row>
    <row r="6" spans="1:43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7"/>
    </row>
    <row r="7" spans="1:43" s="20" customFormat="1" ht="19.5" customHeight="1" x14ac:dyDescent="0.3">
      <c r="A7" s="319" t="s">
        <v>32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7"/>
    </row>
    <row r="8" spans="1:43" s="18" customFormat="1" ht="3.75" customHeight="1" x14ac:dyDescent="0.2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x14ac:dyDescent="0.2">
      <c r="A9" s="57" t="s">
        <v>60</v>
      </c>
      <c r="B9" s="192" t="s">
        <v>39</v>
      </c>
      <c r="C9" s="192" t="s">
        <v>39</v>
      </c>
      <c r="D9" s="192" t="s">
        <v>39</v>
      </c>
      <c r="E9" s="192" t="s">
        <v>39</v>
      </c>
      <c r="F9" s="192" t="s">
        <v>39</v>
      </c>
      <c r="G9" s="192" t="s">
        <v>39</v>
      </c>
      <c r="H9" s="192">
        <v>621.89361572270002</v>
      </c>
      <c r="I9" s="192" t="s">
        <v>39</v>
      </c>
      <c r="J9" s="194">
        <v>621.89361572270002</v>
      </c>
      <c r="K9" s="192">
        <v>621.89361572265625</v>
      </c>
      <c r="L9" s="192">
        <v>1049.4454345703125</v>
      </c>
    </row>
    <row r="10" spans="1:43" x14ac:dyDescent="0.2">
      <c r="A10" s="57" t="s">
        <v>62</v>
      </c>
      <c r="B10" s="192" t="s">
        <v>39</v>
      </c>
      <c r="C10" s="192" t="s">
        <v>39</v>
      </c>
      <c r="D10" s="192">
        <v>1828.0504455565999</v>
      </c>
      <c r="E10" s="192" t="s">
        <v>39</v>
      </c>
      <c r="F10" s="192" t="s">
        <v>39</v>
      </c>
      <c r="G10" s="192">
        <v>2119.1669464111001</v>
      </c>
      <c r="H10" s="192" t="s">
        <v>39</v>
      </c>
      <c r="I10" s="192" t="s">
        <v>39</v>
      </c>
      <c r="J10" s="194">
        <v>3947.2173919677998</v>
      </c>
      <c r="K10" s="192">
        <v>3947.2173919677734</v>
      </c>
      <c r="L10" s="192">
        <v>1912.879077911377</v>
      </c>
    </row>
    <row r="11" spans="1:43" x14ac:dyDescent="0.2">
      <c r="A11" s="57" t="s">
        <v>63</v>
      </c>
      <c r="B11" s="192" t="s">
        <v>39</v>
      </c>
      <c r="C11" s="192" t="s">
        <v>39</v>
      </c>
      <c r="D11" s="192">
        <v>516.47412109380002</v>
      </c>
      <c r="E11" s="192" t="s">
        <v>39</v>
      </c>
      <c r="F11" s="192" t="s">
        <v>39</v>
      </c>
      <c r="G11" s="192">
        <v>154.93713378909999</v>
      </c>
      <c r="H11" s="192" t="s">
        <v>39</v>
      </c>
      <c r="I11" s="192" t="s">
        <v>39</v>
      </c>
      <c r="J11" s="194">
        <v>671.41125488279999</v>
      </c>
      <c r="K11" s="192">
        <v>671.4112548828125</v>
      </c>
      <c r="L11" s="192">
        <v>245.06511306762695</v>
      </c>
    </row>
    <row r="12" spans="1:43" x14ac:dyDescent="0.2">
      <c r="A12" s="57" t="s">
        <v>64</v>
      </c>
      <c r="B12" s="192" t="s">
        <v>39</v>
      </c>
      <c r="C12" s="192" t="s">
        <v>39</v>
      </c>
      <c r="D12" s="192" t="s">
        <v>39</v>
      </c>
      <c r="E12" s="192" t="s">
        <v>39</v>
      </c>
      <c r="F12" s="192" t="s">
        <v>39</v>
      </c>
      <c r="G12" s="192" t="s">
        <v>39</v>
      </c>
      <c r="H12" s="192" t="s">
        <v>39</v>
      </c>
      <c r="I12" s="192">
        <v>75.959144592300007</v>
      </c>
      <c r="J12" s="194">
        <v>75.959144592300007</v>
      </c>
      <c r="K12" s="192">
        <v>75.959144592285156</v>
      </c>
      <c r="L12" s="192">
        <v>30.383657455444336</v>
      </c>
    </row>
    <row r="13" spans="1:43" x14ac:dyDescent="0.2">
      <c r="A13" s="57" t="s">
        <v>209</v>
      </c>
      <c r="B13" s="192" t="s">
        <v>39</v>
      </c>
      <c r="C13" s="192" t="s">
        <v>39</v>
      </c>
      <c r="D13" s="192" t="s">
        <v>39</v>
      </c>
      <c r="E13" s="192" t="s">
        <v>39</v>
      </c>
      <c r="F13" s="192" t="s">
        <v>39</v>
      </c>
      <c r="G13" s="192">
        <v>5053.9487304688</v>
      </c>
      <c r="H13" s="192" t="s">
        <v>39</v>
      </c>
      <c r="I13" s="192" t="s">
        <v>39</v>
      </c>
      <c r="J13" s="194">
        <v>5053.9487304688</v>
      </c>
      <c r="K13" s="192">
        <v>5053.94873046875</v>
      </c>
      <c r="L13" s="192">
        <v>6222.42236328125</v>
      </c>
    </row>
    <row r="14" spans="1:43" x14ac:dyDescent="0.2">
      <c r="A14" s="57" t="s">
        <v>210</v>
      </c>
      <c r="B14" s="192" t="s">
        <v>39</v>
      </c>
      <c r="C14" s="192" t="s">
        <v>39</v>
      </c>
      <c r="D14" s="192" t="s">
        <v>39</v>
      </c>
      <c r="E14" s="192" t="s">
        <v>39</v>
      </c>
      <c r="F14" s="192">
        <v>372.19940185550001</v>
      </c>
      <c r="G14" s="192">
        <v>417.76776123050001</v>
      </c>
      <c r="H14" s="192" t="s">
        <v>39</v>
      </c>
      <c r="I14" s="192" t="s">
        <v>39</v>
      </c>
      <c r="J14" s="194">
        <v>789.96716308589998</v>
      </c>
      <c r="K14" s="192">
        <v>789.9671630859375</v>
      </c>
      <c r="L14" s="192">
        <v>675.42193603515625</v>
      </c>
    </row>
    <row r="15" spans="1:43" x14ac:dyDescent="0.2">
      <c r="A15" s="57" t="s">
        <v>69</v>
      </c>
      <c r="B15" s="192" t="s">
        <v>39</v>
      </c>
      <c r="C15" s="192">
        <v>774.68566894529999</v>
      </c>
      <c r="D15" s="192" t="s">
        <v>39</v>
      </c>
      <c r="E15" s="192" t="s">
        <v>39</v>
      </c>
      <c r="F15" s="192" t="s">
        <v>39</v>
      </c>
      <c r="G15" s="192" t="s">
        <v>39</v>
      </c>
      <c r="H15" s="192" t="s">
        <v>39</v>
      </c>
      <c r="I15" s="192" t="s">
        <v>39</v>
      </c>
      <c r="J15" s="194">
        <v>774.68566894529999</v>
      </c>
      <c r="K15" s="192">
        <v>774.6856689453125</v>
      </c>
      <c r="L15" s="192">
        <v>158.810546875</v>
      </c>
    </row>
    <row r="16" spans="1:43" x14ac:dyDescent="0.2">
      <c r="A16" s="57" t="s">
        <v>71</v>
      </c>
      <c r="B16" s="192" t="s">
        <v>39</v>
      </c>
      <c r="C16" s="192" t="s">
        <v>39</v>
      </c>
      <c r="D16" s="192">
        <v>943.53907775879998</v>
      </c>
      <c r="E16" s="192" t="s">
        <v>39</v>
      </c>
      <c r="F16" s="192" t="s">
        <v>39</v>
      </c>
      <c r="G16" s="192">
        <v>1807.6594238281</v>
      </c>
      <c r="H16" s="192" t="s">
        <v>39</v>
      </c>
      <c r="I16" s="192" t="s">
        <v>39</v>
      </c>
      <c r="J16" s="194">
        <v>2751.1985015869</v>
      </c>
      <c r="K16" s="192">
        <v>2751.1985015869141</v>
      </c>
      <c r="L16" s="192">
        <v>582.84811401367188</v>
      </c>
    </row>
    <row r="17" spans="1:43" x14ac:dyDescent="0.2">
      <c r="A17" s="57" t="s">
        <v>72</v>
      </c>
      <c r="B17" s="192" t="s">
        <v>39</v>
      </c>
      <c r="C17" s="192" t="s">
        <v>39</v>
      </c>
      <c r="D17" s="192">
        <v>5931.8917121886998</v>
      </c>
      <c r="E17" s="192">
        <v>774.71118164059999</v>
      </c>
      <c r="F17" s="192" t="s">
        <v>39</v>
      </c>
      <c r="G17" s="192" t="s">
        <v>39</v>
      </c>
      <c r="H17" s="192" t="s">
        <v>39</v>
      </c>
      <c r="I17" s="192" t="s">
        <v>39</v>
      </c>
      <c r="J17" s="194">
        <v>6706.6028938293002</v>
      </c>
      <c r="K17" s="192">
        <v>6706.6028938293457</v>
      </c>
      <c r="L17" s="192">
        <v>3627.462272644043</v>
      </c>
    </row>
    <row r="18" spans="1:43" x14ac:dyDescent="0.2">
      <c r="A18" s="57" t="s">
        <v>73</v>
      </c>
      <c r="B18" s="192" t="s">
        <v>39</v>
      </c>
      <c r="C18" s="192" t="s">
        <v>39</v>
      </c>
      <c r="D18" s="192" t="s">
        <v>39</v>
      </c>
      <c r="E18" s="192" t="s">
        <v>39</v>
      </c>
      <c r="F18" s="192" t="s">
        <v>39</v>
      </c>
      <c r="G18" s="192">
        <v>217.66583251949999</v>
      </c>
      <c r="H18" s="192" t="s">
        <v>39</v>
      </c>
      <c r="I18" s="192" t="s">
        <v>39</v>
      </c>
      <c r="J18" s="194">
        <v>217.66583251949999</v>
      </c>
      <c r="K18" s="192">
        <v>217.66583251953125</v>
      </c>
      <c r="L18" s="192">
        <v>235.0791015625</v>
      </c>
    </row>
    <row r="19" spans="1:43" x14ac:dyDescent="0.2">
      <c r="A19" s="57" t="s">
        <v>75</v>
      </c>
      <c r="B19" s="192">
        <v>91.973854064899996</v>
      </c>
      <c r="C19" s="192" t="s">
        <v>39</v>
      </c>
      <c r="D19" s="192">
        <v>5130.5608062744004</v>
      </c>
      <c r="E19" s="192" t="s">
        <v>39</v>
      </c>
      <c r="F19" s="192" t="s">
        <v>39</v>
      </c>
      <c r="G19" s="192">
        <v>3915.4340667725</v>
      </c>
      <c r="H19" s="192">
        <v>3585.7836990356</v>
      </c>
      <c r="I19" s="192" t="s">
        <v>39</v>
      </c>
      <c r="J19" s="194">
        <v>12723.752426147499</v>
      </c>
      <c r="K19" s="192">
        <v>12723.752426147461</v>
      </c>
      <c r="L19" s="192">
        <v>19765.491577148438</v>
      </c>
    </row>
    <row r="20" spans="1:43" x14ac:dyDescent="0.2">
      <c r="A20" s="57" t="s">
        <v>76</v>
      </c>
      <c r="B20" s="192" t="s">
        <v>39</v>
      </c>
      <c r="C20" s="192" t="s">
        <v>39</v>
      </c>
      <c r="D20" s="192">
        <v>2176.6276855469</v>
      </c>
      <c r="E20" s="192" t="s">
        <v>39</v>
      </c>
      <c r="F20" s="192" t="s">
        <v>39</v>
      </c>
      <c r="G20" s="192" t="s">
        <v>39</v>
      </c>
      <c r="H20" s="192" t="s">
        <v>39</v>
      </c>
      <c r="I20" s="192" t="s">
        <v>39</v>
      </c>
      <c r="J20" s="194">
        <v>2176.6276855469</v>
      </c>
      <c r="K20" s="192">
        <v>2176.627685546875</v>
      </c>
      <c r="L20" s="192">
        <v>3134.34375</v>
      </c>
    </row>
    <row r="21" spans="1:43" s="33" customFormat="1" ht="3.75" customHeight="1" x14ac:dyDescent="0.2">
      <c r="A21" s="92"/>
      <c r="B21" s="210"/>
      <c r="C21" s="210"/>
      <c r="D21" s="210"/>
      <c r="E21" s="210"/>
      <c r="F21" s="210"/>
      <c r="G21" s="210"/>
      <c r="H21" s="210"/>
      <c r="I21" s="210"/>
      <c r="J21" s="211"/>
      <c r="K21" s="210"/>
      <c r="L21" s="210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</row>
    <row r="22" spans="1:43" s="33" customFormat="1" ht="15" customHeight="1" x14ac:dyDescent="0.2">
      <c r="A22" s="94" t="s">
        <v>85</v>
      </c>
      <c r="B22" s="198">
        <v>91.973854064899996</v>
      </c>
      <c r="C22" s="198">
        <v>774.68566894529999</v>
      </c>
      <c r="D22" s="198">
        <v>16527.1438484192</v>
      </c>
      <c r="E22" s="198">
        <v>774.71118164059999</v>
      </c>
      <c r="F22" s="198">
        <v>372.19940185550001</v>
      </c>
      <c r="G22" s="198">
        <v>13686.5798950196</v>
      </c>
      <c r="H22" s="198">
        <v>4207.6773147582999</v>
      </c>
      <c r="I22" s="198">
        <v>75.959144592300007</v>
      </c>
      <c r="J22" s="198">
        <v>36510.930309295691</v>
      </c>
      <c r="K22" s="198" t="s">
        <v>39</v>
      </c>
      <c r="L22" s="198">
        <v>37639.652944564819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</row>
    <row r="23" spans="1:43" s="31" customFormat="1" x14ac:dyDescent="0.2"/>
    <row r="24" spans="1:43" s="31" customFormat="1" x14ac:dyDescent="0.2"/>
    <row r="25" spans="1:43" s="31" customFormat="1" x14ac:dyDescent="0.2"/>
    <row r="26" spans="1:43" s="31" customFormat="1" x14ac:dyDescent="0.2"/>
    <row r="27" spans="1:43" s="31" customFormat="1" x14ac:dyDescent="0.2"/>
    <row r="28" spans="1:43" s="31" customFormat="1" x14ac:dyDescent="0.2"/>
    <row r="29" spans="1:43" s="31" customFormat="1" x14ac:dyDescent="0.2"/>
    <row r="30" spans="1:43" s="31" customFormat="1" x14ac:dyDescent="0.2"/>
    <row r="31" spans="1:43" s="31" customFormat="1" x14ac:dyDescent="0.2"/>
    <row r="32" spans="1:43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Z148"/>
  <sheetViews>
    <sheetView showGridLines="0" workbookViewId="0"/>
  </sheetViews>
  <sheetFormatPr defaultRowHeight="12.75" x14ac:dyDescent="0.2"/>
  <cols>
    <col min="1" max="1" width="36.7109375" style="32" customWidth="1"/>
    <col min="2" max="5" width="13.85546875" style="32" customWidth="1"/>
    <col min="6" max="6" width="12.85546875" style="32" customWidth="1"/>
    <col min="7" max="7" width="11.28515625" style="32" bestFit="1" customWidth="1"/>
    <col min="8" max="8" width="11.140625" style="32" bestFit="1" customWidth="1"/>
    <col min="9" max="9" width="10" style="32" bestFit="1" customWidth="1"/>
    <col min="10" max="52" width="12.7109375" style="31" customWidth="1"/>
    <col min="53" max="56" width="12.7109375" style="32" customWidth="1"/>
    <col min="57" max="16384" width="9.140625" style="32"/>
  </cols>
  <sheetData>
    <row r="1" spans="1:52" s="29" customFormat="1" ht="15" customHeight="1" x14ac:dyDescent="0.25">
      <c r="A1" s="149" t="s">
        <v>239</v>
      </c>
    </row>
    <row r="2" spans="1:52" s="30" customFormat="1" ht="15" customHeight="1" x14ac:dyDescent="0.2">
      <c r="A2" s="12"/>
    </row>
    <row r="3" spans="1:52" s="30" customFormat="1" ht="15" customHeight="1" x14ac:dyDescent="0.2">
      <c r="A3" s="104"/>
      <c r="B3" s="386" t="s">
        <v>112</v>
      </c>
      <c r="C3" s="386"/>
      <c r="D3" s="386"/>
      <c r="E3" s="386"/>
      <c r="F3" s="386"/>
      <c r="G3" s="131"/>
      <c r="H3" s="131"/>
      <c r="I3" s="132"/>
    </row>
    <row r="4" spans="1:52" s="30" customFormat="1" ht="6" customHeight="1" x14ac:dyDescent="0.2">
      <c r="A4" s="106"/>
      <c r="B4" s="133"/>
      <c r="C4" s="133"/>
      <c r="D4" s="133"/>
      <c r="E4" s="133"/>
      <c r="F4" s="133"/>
      <c r="G4" s="134"/>
      <c r="H4" s="134"/>
      <c r="I4" s="135"/>
    </row>
    <row r="5" spans="1:52" s="2" customFormat="1" ht="39.950000000000003" customHeight="1" thickBot="1" x14ac:dyDescent="0.25">
      <c r="A5" s="53" t="s">
        <v>37</v>
      </c>
      <c r="B5" s="147" t="s">
        <v>113</v>
      </c>
      <c r="C5" s="147" t="s">
        <v>163</v>
      </c>
      <c r="D5" s="147" t="s">
        <v>164</v>
      </c>
      <c r="E5" s="147" t="s">
        <v>166</v>
      </c>
      <c r="F5" s="147" t="s">
        <v>29</v>
      </c>
      <c r="G5" s="147" t="s">
        <v>116</v>
      </c>
      <c r="H5" s="147" t="s">
        <v>117</v>
      </c>
      <c r="I5" s="147" t="s">
        <v>118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 t="s">
        <v>111</v>
      </c>
      <c r="AZ5" s="17"/>
    </row>
    <row r="6" spans="1:52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8"/>
      <c r="I6" s="8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7"/>
    </row>
    <row r="7" spans="1:52" s="20" customFormat="1" ht="19.5" customHeight="1" x14ac:dyDescent="0.3">
      <c r="A7" s="319" t="s">
        <v>32</v>
      </c>
      <c r="B7" s="90"/>
      <c r="C7" s="90"/>
      <c r="D7" s="90"/>
      <c r="E7" s="90"/>
      <c r="F7" s="90"/>
      <c r="G7" s="90"/>
      <c r="H7" s="90"/>
      <c r="I7" s="91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7"/>
    </row>
    <row r="8" spans="1:52" s="18" customFormat="1" ht="3.75" customHeight="1" x14ac:dyDescent="0.2">
      <c r="A8" s="87"/>
      <c r="B8" s="88"/>
      <c r="C8" s="88"/>
      <c r="D8" s="88"/>
      <c r="E8" s="88"/>
      <c r="F8" s="88"/>
      <c r="G8" s="88"/>
      <c r="H8" s="88"/>
      <c r="I8" s="8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</row>
    <row r="9" spans="1:52" x14ac:dyDescent="0.2">
      <c r="A9" s="57" t="s">
        <v>68</v>
      </c>
      <c r="B9" s="216" t="s">
        <v>39</v>
      </c>
      <c r="C9" s="216" t="s">
        <v>39</v>
      </c>
      <c r="D9" s="216" t="s">
        <v>39</v>
      </c>
      <c r="E9" s="216">
        <v>1045.5218887328999</v>
      </c>
      <c r="F9" s="216" t="s">
        <v>39</v>
      </c>
      <c r="G9" s="217">
        <v>1045.5218887328999</v>
      </c>
      <c r="H9" s="216">
        <v>1045.5218887329102</v>
      </c>
      <c r="I9" s="216">
        <v>1934.2155151367188</v>
      </c>
    </row>
    <row r="10" spans="1:52" x14ac:dyDescent="0.2">
      <c r="A10" s="57" t="s">
        <v>71</v>
      </c>
      <c r="B10" s="216" t="s">
        <v>39</v>
      </c>
      <c r="C10" s="216">
        <v>44.535591125499998</v>
      </c>
      <c r="D10" s="216" t="s">
        <v>39</v>
      </c>
      <c r="E10" s="216" t="s">
        <v>39</v>
      </c>
      <c r="F10" s="216" t="s">
        <v>39</v>
      </c>
      <c r="G10" s="217">
        <v>44.535591125499998</v>
      </c>
      <c r="H10" s="216">
        <v>44.535591125488281</v>
      </c>
      <c r="I10" s="216">
        <v>8.8041067123413086</v>
      </c>
    </row>
    <row r="11" spans="1:52" x14ac:dyDescent="0.2">
      <c r="A11" s="57" t="s">
        <v>73</v>
      </c>
      <c r="B11" s="216">
        <v>52.632968902599998</v>
      </c>
      <c r="C11" s="216" t="s">
        <v>39</v>
      </c>
      <c r="D11" s="216">
        <v>231.67929077150001</v>
      </c>
      <c r="E11" s="216" t="s">
        <v>39</v>
      </c>
      <c r="F11" s="216" t="s">
        <v>39</v>
      </c>
      <c r="G11" s="217">
        <v>284.31225967410001</v>
      </c>
      <c r="H11" s="216">
        <v>284.31225967407227</v>
      </c>
      <c r="I11" s="216">
        <v>473.86634063720703</v>
      </c>
    </row>
    <row r="12" spans="1:52" x14ac:dyDescent="0.2">
      <c r="A12" s="57" t="s">
        <v>99</v>
      </c>
      <c r="B12" s="216" t="s">
        <v>39</v>
      </c>
      <c r="C12" s="216">
        <v>431.33064651490002</v>
      </c>
      <c r="D12" s="216" t="s">
        <v>39</v>
      </c>
      <c r="E12" s="216" t="s">
        <v>39</v>
      </c>
      <c r="F12" s="216" t="s">
        <v>39</v>
      </c>
      <c r="G12" s="217">
        <v>431.33064651490002</v>
      </c>
      <c r="H12" s="216">
        <v>431.33064651489258</v>
      </c>
      <c r="I12" s="216">
        <v>52.66629695892334</v>
      </c>
    </row>
    <row r="13" spans="1:52" x14ac:dyDescent="0.2">
      <c r="A13" s="57" t="s">
        <v>225</v>
      </c>
      <c r="B13" s="216" t="s">
        <v>39</v>
      </c>
      <c r="C13" s="216">
        <v>52.632968902599998</v>
      </c>
      <c r="D13" s="216" t="s">
        <v>39</v>
      </c>
      <c r="E13" s="216" t="s">
        <v>39</v>
      </c>
      <c r="F13" s="216" t="s">
        <v>39</v>
      </c>
      <c r="G13" s="217">
        <v>52.632968902599998</v>
      </c>
      <c r="H13" s="216">
        <v>52.632968902587891</v>
      </c>
      <c r="I13" s="216">
        <v>8.2896966934204102</v>
      </c>
    </row>
    <row r="14" spans="1:52" x14ac:dyDescent="0.2">
      <c r="A14" s="57" t="s">
        <v>77</v>
      </c>
      <c r="B14" s="216" t="s">
        <v>39</v>
      </c>
      <c r="C14" s="216">
        <v>111.2060623169</v>
      </c>
      <c r="D14" s="216" t="s">
        <v>39</v>
      </c>
      <c r="E14" s="216" t="s">
        <v>39</v>
      </c>
      <c r="F14" s="216" t="s">
        <v>39</v>
      </c>
      <c r="G14" s="217">
        <v>111.2060623169</v>
      </c>
      <c r="H14" s="216">
        <v>111.20606231689453</v>
      </c>
      <c r="I14" s="216">
        <v>66.7236328125</v>
      </c>
    </row>
    <row r="15" spans="1:52" x14ac:dyDescent="0.2">
      <c r="A15" s="57" t="s">
        <v>80</v>
      </c>
      <c r="B15" s="216" t="s">
        <v>39</v>
      </c>
      <c r="C15" s="216">
        <v>425.7796859741</v>
      </c>
      <c r="D15" s="216" t="s">
        <v>39</v>
      </c>
      <c r="E15" s="216" t="s">
        <v>39</v>
      </c>
      <c r="F15" s="216" t="s">
        <v>39</v>
      </c>
      <c r="G15" s="217">
        <v>425.7796859741</v>
      </c>
      <c r="H15" s="216">
        <v>425.77968597412109</v>
      </c>
      <c r="I15" s="216">
        <v>18.804998874664307</v>
      </c>
    </row>
    <row r="16" spans="1:52" x14ac:dyDescent="0.2">
      <c r="A16" s="57" t="s">
        <v>81</v>
      </c>
      <c r="B16" s="216" t="s">
        <v>39</v>
      </c>
      <c r="C16" s="216">
        <v>214.76472473140001</v>
      </c>
      <c r="D16" s="216">
        <v>111.2060623169</v>
      </c>
      <c r="E16" s="216">
        <v>358.4039840698</v>
      </c>
      <c r="F16" s="216" t="s">
        <v>39</v>
      </c>
      <c r="G16" s="217">
        <v>684.37477111819999</v>
      </c>
      <c r="H16" s="216">
        <v>684.37477111816406</v>
      </c>
      <c r="I16" s="216">
        <v>861.98201751708984</v>
      </c>
    </row>
    <row r="17" spans="1:52" s="33" customFormat="1" ht="3.75" customHeight="1" x14ac:dyDescent="0.2">
      <c r="A17" s="92"/>
      <c r="B17" s="218"/>
      <c r="C17" s="218"/>
      <c r="D17" s="218"/>
      <c r="E17" s="218"/>
      <c r="F17" s="218"/>
      <c r="G17" s="219"/>
      <c r="H17" s="218"/>
      <c r="I17" s="218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</row>
    <row r="18" spans="1:52" s="33" customFormat="1" ht="15" customHeight="1" x14ac:dyDescent="0.2">
      <c r="A18" s="94" t="s">
        <v>85</v>
      </c>
      <c r="B18" s="220">
        <v>52.632968902599998</v>
      </c>
      <c r="C18" s="220">
        <v>1280.2496795654001</v>
      </c>
      <c r="D18" s="220">
        <v>342.8853530884</v>
      </c>
      <c r="E18" s="220">
        <v>1403.9258728026998</v>
      </c>
      <c r="F18" s="220" t="s">
        <v>39</v>
      </c>
      <c r="G18" s="220">
        <v>3079.6938743592</v>
      </c>
      <c r="H18" s="220" t="s">
        <v>39</v>
      </c>
      <c r="I18" s="220">
        <v>3425.352605342865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</row>
    <row r="19" spans="1:52" s="33" customFormat="1" ht="9" customHeight="1" x14ac:dyDescent="0.2">
      <c r="A19" s="92"/>
      <c r="B19" s="360"/>
      <c r="C19" s="360"/>
      <c r="D19" s="360"/>
      <c r="E19" s="360"/>
      <c r="F19" s="360"/>
      <c r="G19" s="360"/>
      <c r="H19" s="360"/>
      <c r="I19" s="36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s="35" customFormat="1" ht="19.5" customHeight="1" x14ac:dyDescent="0.3">
      <c r="A20" s="319" t="s">
        <v>35</v>
      </c>
      <c r="B20" s="221"/>
      <c r="C20" s="221"/>
      <c r="D20" s="221"/>
      <c r="E20" s="221"/>
      <c r="F20" s="221"/>
      <c r="G20" s="221"/>
      <c r="H20" s="221"/>
      <c r="I20" s="358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</row>
    <row r="21" spans="1:52" s="36" customFormat="1" ht="3.75" customHeight="1" x14ac:dyDescent="0.2">
      <c r="A21" s="140"/>
      <c r="B21" s="222"/>
      <c r="C21" s="222"/>
      <c r="D21" s="222"/>
      <c r="E21" s="222"/>
      <c r="F21" s="222"/>
      <c r="G21" s="222"/>
      <c r="H21" s="222"/>
      <c r="I21" s="359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</row>
    <row r="22" spans="1:52" x14ac:dyDescent="0.2">
      <c r="A22" s="57" t="s">
        <v>155</v>
      </c>
      <c r="B22" s="216" t="s">
        <v>39</v>
      </c>
      <c r="C22" s="216" t="s">
        <v>39</v>
      </c>
      <c r="D22" s="216" t="s">
        <v>39</v>
      </c>
      <c r="E22" s="216" t="s">
        <v>39</v>
      </c>
      <c r="F22" s="216">
        <v>629.88394165039995</v>
      </c>
      <c r="G22" s="217">
        <v>629.88394165039995</v>
      </c>
      <c r="H22" s="216">
        <v>629.88394165039063</v>
      </c>
      <c r="I22" s="216" t="s">
        <v>254</v>
      </c>
    </row>
    <row r="23" spans="1:52" s="33" customFormat="1" ht="3.75" customHeight="1" x14ac:dyDescent="0.2">
      <c r="A23" s="92"/>
      <c r="B23" s="218"/>
      <c r="C23" s="218"/>
      <c r="D23" s="218"/>
      <c r="E23" s="218"/>
      <c r="F23" s="218"/>
      <c r="G23" s="219"/>
      <c r="H23" s="218"/>
      <c r="I23" s="218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s="33" customFormat="1" ht="15" customHeight="1" x14ac:dyDescent="0.2">
      <c r="A24" s="94" t="s">
        <v>91</v>
      </c>
      <c r="B24" s="220" t="s">
        <v>39</v>
      </c>
      <c r="C24" s="220" t="s">
        <v>39</v>
      </c>
      <c r="D24" s="220" t="s">
        <v>39</v>
      </c>
      <c r="E24" s="220" t="s">
        <v>39</v>
      </c>
      <c r="F24" s="220">
        <v>629.88394165039995</v>
      </c>
      <c r="G24" s="220">
        <v>629.88394165039995</v>
      </c>
      <c r="H24" s="220" t="s">
        <v>39</v>
      </c>
      <c r="I24" s="220" t="s">
        <v>39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1:52" s="33" customFormat="1" ht="6" customHeight="1" x14ac:dyDescent="0.2">
      <c r="A25" s="23"/>
      <c r="B25" s="25"/>
      <c r="C25" s="25"/>
      <c r="D25" s="25"/>
      <c r="E25" s="25"/>
      <c r="F25" s="25"/>
      <c r="G25" s="25"/>
      <c r="H25" s="25"/>
      <c r="I25" s="2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</row>
    <row r="26" spans="1:52" s="31" customFormat="1" x14ac:dyDescent="0.2"/>
    <row r="27" spans="1:52" s="31" customFormat="1" x14ac:dyDescent="0.2"/>
    <row r="28" spans="1:52" s="31" customFormat="1" x14ac:dyDescent="0.2"/>
    <row r="29" spans="1:52" s="31" customFormat="1" x14ac:dyDescent="0.2"/>
    <row r="30" spans="1:52" s="31" customFormat="1" x14ac:dyDescent="0.2"/>
    <row r="31" spans="1:52" s="31" customFormat="1" x14ac:dyDescent="0.2"/>
    <row r="32" spans="1:5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</sheetData>
  <mergeCells count="1">
    <mergeCell ref="B3:F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F76F-E692-45CF-8EE1-2951C175B880}">
  <dimension ref="A1:BF31"/>
  <sheetViews>
    <sheetView showGridLines="0" workbookViewId="0">
      <selection activeCell="L1" sqref="L1"/>
    </sheetView>
  </sheetViews>
  <sheetFormatPr defaultRowHeight="12.75" x14ac:dyDescent="0.2"/>
  <cols>
    <col min="1" max="1" width="36.7109375" style="297" customWidth="1"/>
    <col min="2" max="2" width="6.85546875" style="297" bestFit="1" customWidth="1"/>
    <col min="3" max="3" width="9.42578125" style="297" bestFit="1" customWidth="1"/>
    <col min="4" max="4" width="9" style="297" bestFit="1" customWidth="1"/>
    <col min="5" max="5" width="13.28515625" style="297" bestFit="1" customWidth="1"/>
    <col min="6" max="6" width="12.28515625" style="297" bestFit="1" customWidth="1"/>
    <col min="7" max="7" width="10.28515625" style="297" bestFit="1" customWidth="1"/>
    <col min="8" max="8" width="13.28515625" style="297" bestFit="1" customWidth="1"/>
    <col min="9" max="9" width="11.28515625" style="297" bestFit="1" customWidth="1"/>
    <col min="10" max="10" width="11.140625" style="297" bestFit="1" customWidth="1"/>
    <col min="11" max="11" width="10" style="297" bestFit="1" customWidth="1"/>
    <col min="12" max="62" width="12.7109375" style="297" customWidth="1"/>
    <col min="63" max="16384" width="9.140625" style="297"/>
  </cols>
  <sheetData>
    <row r="1" spans="1:58" s="286" customFormat="1" ht="15" customHeight="1" x14ac:dyDescent="0.25">
      <c r="A1" s="148" t="s">
        <v>240</v>
      </c>
    </row>
    <row r="2" spans="1:58" s="288" customFormat="1" ht="15" customHeight="1" x14ac:dyDescent="0.2">
      <c r="A2" s="287"/>
    </row>
    <row r="3" spans="1:58" s="288" customFormat="1" ht="15" customHeight="1" x14ac:dyDescent="0.2">
      <c r="A3" s="289"/>
      <c r="B3" s="385" t="s">
        <v>112</v>
      </c>
      <c r="C3" s="385"/>
      <c r="D3" s="385"/>
      <c r="E3" s="385"/>
      <c r="F3" s="385"/>
      <c r="G3" s="385"/>
      <c r="H3" s="385"/>
      <c r="I3" s="290"/>
      <c r="J3" s="290"/>
      <c r="K3" s="290"/>
    </row>
    <row r="4" spans="1:58" s="288" customFormat="1" ht="6" customHeight="1" x14ac:dyDescent="0.2">
      <c r="A4" s="289"/>
      <c r="I4" s="290"/>
      <c r="J4" s="290"/>
      <c r="K4" s="290"/>
    </row>
    <row r="5" spans="1:58" s="2" customFormat="1" ht="36" customHeight="1" thickBot="1" x14ac:dyDescent="0.25">
      <c r="A5" s="95" t="s">
        <v>37</v>
      </c>
      <c r="B5" s="96" t="s">
        <v>113</v>
      </c>
      <c r="C5" s="96" t="s">
        <v>114</v>
      </c>
      <c r="D5" s="96" t="s">
        <v>212</v>
      </c>
      <c r="E5" s="96" t="s">
        <v>231</v>
      </c>
      <c r="F5" s="96" t="s">
        <v>163</v>
      </c>
      <c r="G5" s="96" t="s">
        <v>164</v>
      </c>
      <c r="H5" s="96" t="s">
        <v>166</v>
      </c>
      <c r="I5" s="96" t="s">
        <v>116</v>
      </c>
      <c r="J5" s="96" t="s">
        <v>117</v>
      </c>
      <c r="K5" s="96" t="s">
        <v>118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 t="s">
        <v>232</v>
      </c>
      <c r="BF5" s="292"/>
    </row>
    <row r="6" spans="1:58" s="293" customFormat="1" ht="6" customHeight="1" thickTop="1" x14ac:dyDescent="0.2"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2"/>
    </row>
    <row r="7" spans="1:58" s="296" customFormat="1" ht="19.5" customHeight="1" x14ac:dyDescent="0.3">
      <c r="A7" s="319" t="s">
        <v>31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2"/>
    </row>
    <row r="8" spans="1:58" s="293" customFormat="1" ht="3.75" customHeight="1" x14ac:dyDescent="0.2"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</row>
    <row r="9" spans="1:58" x14ac:dyDescent="0.2">
      <c r="A9" s="277" t="s">
        <v>40</v>
      </c>
      <c r="B9" s="364" t="s">
        <v>39</v>
      </c>
      <c r="C9" s="364" t="s">
        <v>39</v>
      </c>
      <c r="D9" s="364" t="s">
        <v>39</v>
      </c>
      <c r="E9" s="364">
        <v>926.40873718260002</v>
      </c>
      <c r="F9" s="364" t="s">
        <v>39</v>
      </c>
      <c r="G9" s="364" t="s">
        <v>39</v>
      </c>
      <c r="H9" s="364" t="s">
        <v>39</v>
      </c>
      <c r="I9" s="241">
        <v>926.40873718260002</v>
      </c>
      <c r="J9" s="364">
        <v>926.40873718261719</v>
      </c>
      <c r="K9" s="364">
        <v>36.802536010742188</v>
      </c>
    </row>
    <row r="10" spans="1:58" x14ac:dyDescent="0.2">
      <c r="A10" s="277" t="s">
        <v>217</v>
      </c>
      <c r="B10" s="364" t="s">
        <v>39</v>
      </c>
      <c r="C10" s="364" t="s">
        <v>39</v>
      </c>
      <c r="D10" s="364" t="s">
        <v>39</v>
      </c>
      <c r="E10" s="364">
        <v>361.5651550293</v>
      </c>
      <c r="F10" s="364" t="s">
        <v>39</v>
      </c>
      <c r="G10" s="364" t="s">
        <v>39</v>
      </c>
      <c r="H10" s="364" t="s">
        <v>39</v>
      </c>
      <c r="I10" s="241">
        <v>361.5651550293</v>
      </c>
      <c r="J10" s="364">
        <v>361.56515502929688</v>
      </c>
      <c r="K10" s="364">
        <v>128.8076171875</v>
      </c>
    </row>
    <row r="11" spans="1:58" x14ac:dyDescent="0.2">
      <c r="A11" s="277" t="s">
        <v>49</v>
      </c>
      <c r="B11" s="364" t="s">
        <v>39</v>
      </c>
      <c r="C11" s="364" t="s">
        <v>39</v>
      </c>
      <c r="D11" s="364" t="s">
        <v>39</v>
      </c>
      <c r="E11" s="364">
        <v>379.79846191410002</v>
      </c>
      <c r="F11" s="364" t="s">
        <v>39</v>
      </c>
      <c r="G11" s="364" t="s">
        <v>39</v>
      </c>
      <c r="H11" s="364" t="s">
        <v>39</v>
      </c>
      <c r="I11" s="241">
        <v>379.79846191410002</v>
      </c>
      <c r="J11" s="364">
        <v>379.7984619140625</v>
      </c>
      <c r="K11" s="364">
        <v>132.92947387695313</v>
      </c>
    </row>
    <row r="12" spans="1:58" x14ac:dyDescent="0.2">
      <c r="A12" s="277" t="s">
        <v>50</v>
      </c>
      <c r="B12" s="364" t="s">
        <v>39</v>
      </c>
      <c r="C12" s="364" t="s">
        <v>39</v>
      </c>
      <c r="D12" s="364" t="s">
        <v>39</v>
      </c>
      <c r="E12" s="364">
        <v>361.5651550293</v>
      </c>
      <c r="F12" s="364" t="s">
        <v>39</v>
      </c>
      <c r="G12" s="364" t="s">
        <v>39</v>
      </c>
      <c r="H12" s="364" t="s">
        <v>39</v>
      </c>
      <c r="I12" s="241">
        <v>361.5651550293</v>
      </c>
      <c r="J12" s="364">
        <v>361.56515502929688</v>
      </c>
      <c r="K12" s="364">
        <v>67.793464660644531</v>
      </c>
    </row>
    <row r="13" spans="1:58" x14ac:dyDescent="0.2">
      <c r="A13" s="277" t="s">
        <v>53</v>
      </c>
      <c r="B13" s="364" t="s">
        <v>39</v>
      </c>
      <c r="C13" s="364" t="s">
        <v>39</v>
      </c>
      <c r="D13" s="364" t="s">
        <v>39</v>
      </c>
      <c r="E13" s="364">
        <v>151.9268951416</v>
      </c>
      <c r="F13" s="364" t="s">
        <v>39</v>
      </c>
      <c r="G13" s="364" t="s">
        <v>39</v>
      </c>
      <c r="H13" s="364" t="s">
        <v>39</v>
      </c>
      <c r="I13" s="241">
        <v>151.9268951416</v>
      </c>
      <c r="J13" s="364">
        <v>151.92689514160156</v>
      </c>
      <c r="K13" s="364" t="s">
        <v>254</v>
      </c>
    </row>
    <row r="14" spans="1:58" s="299" customFormat="1" ht="3.75" customHeight="1" x14ac:dyDescent="0.2">
      <c r="A14" s="298"/>
      <c r="B14" s="365"/>
      <c r="C14" s="365"/>
      <c r="D14" s="365"/>
      <c r="E14" s="365"/>
      <c r="F14" s="365"/>
      <c r="G14" s="365"/>
      <c r="H14" s="365"/>
      <c r="I14" s="366"/>
      <c r="J14" s="365"/>
      <c r="K14" s="365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7"/>
      <c r="AN14" s="297"/>
      <c r="AO14" s="297"/>
      <c r="AP14" s="297"/>
      <c r="AQ14" s="297"/>
      <c r="AR14" s="297"/>
      <c r="AS14" s="297"/>
      <c r="AT14" s="297"/>
      <c r="AU14" s="297"/>
      <c r="AV14" s="297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</row>
    <row r="15" spans="1:58" s="299" customFormat="1" ht="15" customHeight="1" x14ac:dyDescent="0.2">
      <c r="A15" s="303" t="s">
        <v>54</v>
      </c>
      <c r="B15" s="367" t="s">
        <v>39</v>
      </c>
      <c r="C15" s="367" t="s">
        <v>39</v>
      </c>
      <c r="D15" s="367" t="s">
        <v>39</v>
      </c>
      <c r="E15" s="367">
        <v>2181.2644042969</v>
      </c>
      <c r="F15" s="367" t="s">
        <v>39</v>
      </c>
      <c r="G15" s="367" t="s">
        <v>39</v>
      </c>
      <c r="H15" s="367" t="s">
        <v>39</v>
      </c>
      <c r="I15" s="367">
        <v>2181.2644042969</v>
      </c>
      <c r="J15" s="367" t="s">
        <v>39</v>
      </c>
      <c r="K15" s="367">
        <v>366.33309173583984</v>
      </c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7"/>
      <c r="AN15" s="297"/>
      <c r="AO15" s="297"/>
      <c r="AP15" s="297"/>
      <c r="AQ15" s="297"/>
      <c r="AR15" s="297"/>
      <c r="AS15" s="297"/>
      <c r="AT15" s="297"/>
      <c r="AU15" s="297"/>
      <c r="AV15" s="297"/>
      <c r="AW15" s="297"/>
      <c r="AX15" s="297"/>
      <c r="AY15" s="297"/>
      <c r="AZ15" s="297"/>
      <c r="BA15" s="297"/>
      <c r="BB15" s="297"/>
      <c r="BC15" s="297"/>
      <c r="BD15" s="297"/>
      <c r="BE15" s="297"/>
      <c r="BF15" s="297"/>
    </row>
    <row r="16" spans="1:58" s="299" customFormat="1" ht="6" customHeight="1" x14ac:dyDescent="0.2">
      <c r="A16" s="298"/>
      <c r="B16" s="363"/>
      <c r="C16" s="363"/>
      <c r="D16" s="363"/>
      <c r="E16" s="363"/>
      <c r="F16" s="363"/>
      <c r="G16" s="363"/>
      <c r="H16" s="363"/>
      <c r="I16" s="363"/>
      <c r="J16" s="363"/>
      <c r="K16" s="363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297"/>
      <c r="AT16" s="297"/>
      <c r="AU16" s="297"/>
      <c r="AV16" s="297"/>
      <c r="AW16" s="297"/>
      <c r="AX16" s="297"/>
      <c r="AY16" s="297"/>
      <c r="AZ16" s="297"/>
      <c r="BA16" s="297"/>
      <c r="BB16" s="297"/>
      <c r="BC16" s="297"/>
      <c r="BD16" s="297"/>
      <c r="BE16" s="297"/>
      <c r="BF16" s="297"/>
    </row>
    <row r="17" spans="1:58" s="300" customFormat="1" ht="19.5" customHeight="1" x14ac:dyDescent="0.3">
      <c r="A17" s="319" t="s">
        <v>32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</row>
    <row r="18" spans="1:58" s="302" customFormat="1" ht="3.75" customHeight="1" x14ac:dyDescent="0.2">
      <c r="A18" s="301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  <c r="AY18" s="300"/>
      <c r="AZ18" s="300"/>
      <c r="BA18" s="300"/>
      <c r="BB18" s="300"/>
      <c r="BC18" s="300"/>
      <c r="BD18" s="300"/>
      <c r="BE18" s="300"/>
      <c r="BF18" s="300"/>
    </row>
    <row r="19" spans="1:58" x14ac:dyDescent="0.2">
      <c r="A19" s="277" t="s">
        <v>62</v>
      </c>
      <c r="B19" s="364" t="s">
        <v>39</v>
      </c>
      <c r="C19" s="364" t="s">
        <v>39</v>
      </c>
      <c r="D19" s="364" t="s">
        <v>39</v>
      </c>
      <c r="E19" s="364" t="s">
        <v>39</v>
      </c>
      <c r="F19" s="364" t="s">
        <v>39</v>
      </c>
      <c r="G19" s="364" t="s">
        <v>39</v>
      </c>
      <c r="H19" s="364">
        <v>151.9268951416</v>
      </c>
      <c r="I19" s="241">
        <v>151.9268951416</v>
      </c>
      <c r="J19" s="364">
        <v>151.92689514160156</v>
      </c>
      <c r="K19" s="364">
        <v>82.04052734375</v>
      </c>
    </row>
    <row r="20" spans="1:58" x14ac:dyDescent="0.2">
      <c r="A20" s="277" t="s">
        <v>63</v>
      </c>
      <c r="B20" s="364" t="s">
        <v>39</v>
      </c>
      <c r="C20" s="364" t="s">
        <v>39</v>
      </c>
      <c r="D20" s="364" t="s">
        <v>39</v>
      </c>
      <c r="E20" s="364" t="s">
        <v>39</v>
      </c>
      <c r="F20" s="364">
        <v>6232.8034973145004</v>
      </c>
      <c r="G20" s="364" t="s">
        <v>39</v>
      </c>
      <c r="H20" s="364" t="s">
        <v>39</v>
      </c>
      <c r="I20" s="241">
        <v>6232.8034973145004</v>
      </c>
      <c r="J20" s="364">
        <v>6232.8034973144531</v>
      </c>
      <c r="K20" s="364">
        <v>1137.4867782592773</v>
      </c>
    </row>
    <row r="21" spans="1:58" x14ac:dyDescent="0.2">
      <c r="A21" s="277" t="s">
        <v>209</v>
      </c>
      <c r="B21" s="364" t="s">
        <v>39</v>
      </c>
      <c r="C21" s="364" t="s">
        <v>39</v>
      </c>
      <c r="D21" s="364" t="s">
        <v>39</v>
      </c>
      <c r="E21" s="364" t="s">
        <v>39</v>
      </c>
      <c r="F21" s="364">
        <v>106.3432006836</v>
      </c>
      <c r="G21" s="364" t="s">
        <v>39</v>
      </c>
      <c r="H21" s="364" t="s">
        <v>39</v>
      </c>
      <c r="I21" s="241">
        <v>106.3432006836</v>
      </c>
      <c r="J21" s="364">
        <v>106.34320068359375</v>
      </c>
      <c r="K21" s="364">
        <v>130.92976379394531</v>
      </c>
    </row>
    <row r="22" spans="1:58" x14ac:dyDescent="0.2">
      <c r="A22" s="277" t="s">
        <v>210</v>
      </c>
      <c r="B22" s="364" t="s">
        <v>39</v>
      </c>
      <c r="C22" s="364" t="s">
        <v>39</v>
      </c>
      <c r="D22" s="364">
        <v>235.49043273929999</v>
      </c>
      <c r="E22" s="364" t="s">
        <v>39</v>
      </c>
      <c r="F22" s="364">
        <v>759.29665374759998</v>
      </c>
      <c r="G22" s="364" t="s">
        <v>39</v>
      </c>
      <c r="H22" s="364" t="s">
        <v>39</v>
      </c>
      <c r="I22" s="241">
        <v>994.78708648680004</v>
      </c>
      <c r="J22" s="364">
        <v>994.78708648681641</v>
      </c>
      <c r="K22" s="364">
        <v>843.03501510620117</v>
      </c>
    </row>
    <row r="23" spans="1:58" x14ac:dyDescent="0.2">
      <c r="A23" s="277" t="s">
        <v>69</v>
      </c>
      <c r="B23" s="364" t="s">
        <v>39</v>
      </c>
      <c r="C23" s="364">
        <v>227.87005615230001</v>
      </c>
      <c r="D23" s="364" t="s">
        <v>39</v>
      </c>
      <c r="E23" s="364" t="s">
        <v>39</v>
      </c>
      <c r="F23" s="364">
        <v>361.5651550293</v>
      </c>
      <c r="G23" s="364" t="s">
        <v>39</v>
      </c>
      <c r="H23" s="364" t="s">
        <v>39</v>
      </c>
      <c r="I23" s="241">
        <v>589.43521118160004</v>
      </c>
      <c r="J23" s="364">
        <v>589.43521118164063</v>
      </c>
      <c r="K23" s="364">
        <v>102.30403518676758</v>
      </c>
    </row>
    <row r="24" spans="1:58" x14ac:dyDescent="0.2">
      <c r="A24" s="277" t="s">
        <v>71</v>
      </c>
      <c r="B24" s="364" t="s">
        <v>39</v>
      </c>
      <c r="C24" s="364" t="s">
        <v>39</v>
      </c>
      <c r="D24" s="364" t="s">
        <v>39</v>
      </c>
      <c r="E24" s="364" t="s">
        <v>39</v>
      </c>
      <c r="F24" s="364">
        <v>2527.4100341796998</v>
      </c>
      <c r="G24" s="364" t="s">
        <v>39</v>
      </c>
      <c r="H24" s="364" t="s">
        <v>39</v>
      </c>
      <c r="I24" s="241">
        <v>2527.4100341796998</v>
      </c>
      <c r="J24" s="364">
        <v>1263.7050170898438</v>
      </c>
      <c r="K24" s="364">
        <v>505.48202514648438</v>
      </c>
    </row>
    <row r="25" spans="1:58" x14ac:dyDescent="0.2">
      <c r="A25" s="277" t="s">
        <v>73</v>
      </c>
      <c r="B25" s="364">
        <v>435.98759460449998</v>
      </c>
      <c r="C25" s="364" t="s">
        <v>39</v>
      </c>
      <c r="D25" s="364" t="s">
        <v>39</v>
      </c>
      <c r="E25" s="364" t="s">
        <v>39</v>
      </c>
      <c r="F25" s="364">
        <v>106.3515472412</v>
      </c>
      <c r="G25" s="364">
        <v>6274.7377471924001</v>
      </c>
      <c r="H25" s="364" t="s">
        <v>39</v>
      </c>
      <c r="I25" s="241">
        <v>6817.0768890380996</v>
      </c>
      <c r="J25" s="364">
        <v>6817.0768890380859</v>
      </c>
      <c r="K25" s="364">
        <v>12053.838821411133</v>
      </c>
    </row>
    <row r="26" spans="1:58" x14ac:dyDescent="0.2">
      <c r="A26" s="277" t="s">
        <v>75</v>
      </c>
      <c r="B26" s="364" t="s">
        <v>39</v>
      </c>
      <c r="C26" s="364">
        <v>75.9634475708</v>
      </c>
      <c r="D26" s="364" t="s">
        <v>39</v>
      </c>
      <c r="E26" s="364" t="s">
        <v>39</v>
      </c>
      <c r="F26" s="364">
        <v>379.79846191410002</v>
      </c>
      <c r="G26" s="364">
        <v>75.962852478000002</v>
      </c>
      <c r="H26" s="364" t="s">
        <v>39</v>
      </c>
      <c r="I26" s="241">
        <v>531.72476196289995</v>
      </c>
      <c r="J26" s="364">
        <v>531.72476196289063</v>
      </c>
      <c r="K26" s="364">
        <v>717.82848358154297</v>
      </c>
    </row>
    <row r="27" spans="1:58" x14ac:dyDescent="0.2">
      <c r="A27" s="277" t="s">
        <v>76</v>
      </c>
      <c r="B27" s="364" t="s">
        <v>39</v>
      </c>
      <c r="C27" s="364" t="s">
        <v>39</v>
      </c>
      <c r="D27" s="364" t="s">
        <v>39</v>
      </c>
      <c r="E27" s="364" t="s">
        <v>39</v>
      </c>
      <c r="F27" s="364">
        <v>379.79846191410002</v>
      </c>
      <c r="G27" s="364" t="s">
        <v>39</v>
      </c>
      <c r="H27" s="364" t="s">
        <v>39</v>
      </c>
      <c r="I27" s="241">
        <v>379.79846191410002</v>
      </c>
      <c r="J27" s="364">
        <v>379.7984619140625</v>
      </c>
      <c r="K27" s="364">
        <v>227.87908935546875</v>
      </c>
    </row>
    <row r="28" spans="1:58" x14ac:dyDescent="0.2">
      <c r="A28" s="277" t="s">
        <v>204</v>
      </c>
      <c r="B28" s="364" t="s">
        <v>39</v>
      </c>
      <c r="C28" s="364" t="s">
        <v>39</v>
      </c>
      <c r="D28" s="364" t="s">
        <v>39</v>
      </c>
      <c r="E28" s="364" t="s">
        <v>39</v>
      </c>
      <c r="F28" s="364" t="s">
        <v>39</v>
      </c>
      <c r="G28" s="364">
        <v>75.962852478000002</v>
      </c>
      <c r="H28" s="364" t="s">
        <v>39</v>
      </c>
      <c r="I28" s="241">
        <v>75.962852478000002</v>
      </c>
      <c r="J28" s="364">
        <v>75.962852478027344</v>
      </c>
      <c r="K28" s="364">
        <v>56.972141265869141</v>
      </c>
    </row>
    <row r="29" spans="1:58" x14ac:dyDescent="0.2">
      <c r="A29" s="277" t="s">
        <v>84</v>
      </c>
      <c r="B29" s="364" t="s">
        <v>39</v>
      </c>
      <c r="C29" s="364" t="s">
        <v>39</v>
      </c>
      <c r="D29" s="364" t="s">
        <v>39</v>
      </c>
      <c r="E29" s="364" t="s">
        <v>39</v>
      </c>
      <c r="F29" s="364">
        <v>151.9268951416</v>
      </c>
      <c r="G29" s="364" t="s">
        <v>39</v>
      </c>
      <c r="H29" s="364">
        <v>621.92407226559999</v>
      </c>
      <c r="I29" s="241">
        <v>773.85096740719996</v>
      </c>
      <c r="J29" s="364">
        <v>773.85096740722656</v>
      </c>
      <c r="K29" s="364" t="s">
        <v>254</v>
      </c>
    </row>
    <row r="30" spans="1:58" s="299" customFormat="1" ht="3.75" customHeight="1" x14ac:dyDescent="0.2">
      <c r="A30" s="298"/>
      <c r="B30" s="365"/>
      <c r="C30" s="365"/>
      <c r="D30" s="365"/>
      <c r="E30" s="365"/>
      <c r="F30" s="365"/>
      <c r="G30" s="365"/>
      <c r="H30" s="365"/>
      <c r="I30" s="366"/>
      <c r="J30" s="365"/>
      <c r="K30" s="365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</row>
    <row r="31" spans="1:58" s="299" customFormat="1" ht="15" customHeight="1" x14ac:dyDescent="0.2">
      <c r="A31" s="303" t="s">
        <v>85</v>
      </c>
      <c r="B31" s="367">
        <v>435.98759460449998</v>
      </c>
      <c r="C31" s="367">
        <v>303.83350372310002</v>
      </c>
      <c r="D31" s="367">
        <v>235.49043273929999</v>
      </c>
      <c r="E31" s="367" t="s">
        <v>39</v>
      </c>
      <c r="F31" s="367">
        <v>11005.2939071657</v>
      </c>
      <c r="G31" s="367">
        <v>6426.6634521484002</v>
      </c>
      <c r="H31" s="367">
        <v>773.85096740719996</v>
      </c>
      <c r="I31" s="367">
        <v>19181.1198577881</v>
      </c>
      <c r="J31" s="367" t="s">
        <v>39</v>
      </c>
      <c r="K31" s="367">
        <v>15857.796680450439</v>
      </c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</row>
  </sheetData>
  <mergeCells count="1">
    <mergeCell ref="B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"/>
  <dimension ref="A1:K294"/>
  <sheetViews>
    <sheetView showGridLines="0" workbookViewId="0">
      <selection activeCell="N1" sqref="N1"/>
    </sheetView>
  </sheetViews>
  <sheetFormatPr defaultRowHeight="12.75" x14ac:dyDescent="0.2"/>
  <cols>
    <col min="1" max="1" width="18.7109375" customWidth="1"/>
    <col min="2" max="8" width="10.7109375" style="43" customWidth="1"/>
    <col min="9" max="9" width="10.7109375" style="49" customWidth="1"/>
    <col min="13" max="13" width="7.140625" customWidth="1"/>
  </cols>
  <sheetData>
    <row r="1" spans="1:11" s="1" customFormat="1" ht="15" customHeight="1" x14ac:dyDescent="0.25">
      <c r="A1" s="37" t="s">
        <v>188</v>
      </c>
      <c r="B1" s="39"/>
      <c r="C1" s="39"/>
      <c r="D1" s="39"/>
      <c r="E1" s="39"/>
      <c r="F1" s="39"/>
      <c r="G1" s="39"/>
      <c r="H1" s="39"/>
      <c r="I1" s="46"/>
    </row>
    <row r="2" spans="1:11" s="1" customFormat="1" ht="15" customHeight="1" x14ac:dyDescent="0.2">
      <c r="B2" s="40"/>
      <c r="C2" s="40"/>
      <c r="D2" s="40"/>
      <c r="E2" s="40"/>
      <c r="F2" s="40"/>
      <c r="G2" s="40"/>
      <c r="H2" s="40"/>
      <c r="I2" s="47"/>
    </row>
    <row r="3" spans="1:11" s="1" customFormat="1" ht="15" customHeight="1" x14ac:dyDescent="0.2">
      <c r="B3" s="374" t="s">
        <v>127</v>
      </c>
      <c r="C3" s="374"/>
      <c r="D3" s="374"/>
      <c r="E3" s="374"/>
      <c r="F3" s="374"/>
      <c r="G3" s="374"/>
      <c r="H3" s="40"/>
      <c r="I3" s="47"/>
    </row>
    <row r="4" spans="1:11" s="1" customFormat="1" ht="6" customHeight="1" x14ac:dyDescent="0.2">
      <c r="B4" s="40"/>
      <c r="C4" s="40"/>
      <c r="D4" s="40"/>
      <c r="E4" s="40"/>
      <c r="F4" s="40"/>
      <c r="G4" s="40"/>
      <c r="H4" s="40"/>
      <c r="I4" s="47"/>
    </row>
    <row r="5" spans="1:11" s="1" customFormat="1" ht="15" customHeight="1" x14ac:dyDescent="0.2">
      <c r="B5" s="372" t="s">
        <v>8</v>
      </c>
      <c r="C5" s="372"/>
      <c r="D5" s="372" t="s">
        <v>133</v>
      </c>
      <c r="E5" s="372"/>
      <c r="F5" s="372" t="s">
        <v>9</v>
      </c>
      <c r="G5" s="372"/>
      <c r="H5" s="373" t="s">
        <v>38</v>
      </c>
      <c r="I5" s="373"/>
    </row>
    <row r="6" spans="1:11" ht="30" customHeight="1" x14ac:dyDescent="0.2">
      <c r="A6" s="53" t="s">
        <v>128</v>
      </c>
      <c r="B6" s="41" t="s">
        <v>130</v>
      </c>
      <c r="C6" s="41" t="s">
        <v>131</v>
      </c>
      <c r="D6" s="41" t="s">
        <v>130</v>
      </c>
      <c r="E6" s="41" t="s">
        <v>131</v>
      </c>
      <c r="F6" s="41" t="s">
        <v>130</v>
      </c>
      <c r="G6" s="41" t="s">
        <v>131</v>
      </c>
      <c r="H6" s="41" t="s">
        <v>130</v>
      </c>
      <c r="I6" s="41" t="s">
        <v>131</v>
      </c>
    </row>
    <row r="7" spans="1:11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</row>
    <row r="8" spans="1:11" x14ac:dyDescent="0.2">
      <c r="A8" s="45" t="s">
        <v>132</v>
      </c>
      <c r="B8" s="192">
        <v>60</v>
      </c>
      <c r="C8" s="199">
        <v>9</v>
      </c>
      <c r="D8" s="192">
        <v>26</v>
      </c>
      <c r="E8" s="199">
        <v>2</v>
      </c>
      <c r="F8" s="192">
        <v>55</v>
      </c>
      <c r="G8" s="199">
        <v>12</v>
      </c>
      <c r="H8" s="192">
        <v>141</v>
      </c>
      <c r="I8" s="192">
        <v>23</v>
      </c>
      <c r="K8" s="32"/>
    </row>
    <row r="9" spans="1:11" ht="3.75" customHeight="1" x14ac:dyDescent="0.2">
      <c r="B9" s="204"/>
      <c r="C9" s="204"/>
      <c r="D9" s="204"/>
      <c r="E9" s="204"/>
      <c r="F9" s="204"/>
      <c r="G9" s="204"/>
      <c r="H9" s="204"/>
      <c r="I9" s="204"/>
    </row>
    <row r="10" spans="1:11" x14ac:dyDescent="0.2">
      <c r="A10" s="52" t="s">
        <v>129</v>
      </c>
      <c r="B10" s="243">
        <v>60</v>
      </c>
      <c r="C10" s="243">
        <v>9</v>
      </c>
      <c r="D10" s="243">
        <v>26</v>
      </c>
      <c r="E10" s="243">
        <v>2</v>
      </c>
      <c r="F10" s="243">
        <v>55</v>
      </c>
      <c r="G10" s="243">
        <v>12</v>
      </c>
      <c r="H10" s="243">
        <v>141</v>
      </c>
      <c r="I10" s="243">
        <v>23</v>
      </c>
    </row>
    <row r="11" spans="1:11" s="50" customFormat="1" x14ac:dyDescent="0.2">
      <c r="B11" s="51"/>
      <c r="C11" s="51"/>
      <c r="D11" s="51"/>
      <c r="E11" s="51"/>
      <c r="F11" s="51"/>
      <c r="G11" s="51"/>
      <c r="H11" s="51"/>
    </row>
    <row r="12" spans="1:11" s="50" customFormat="1" x14ac:dyDescent="0.2">
      <c r="B12" s="51"/>
      <c r="C12" s="51"/>
      <c r="D12" s="51"/>
      <c r="E12" s="51"/>
      <c r="F12" s="51"/>
      <c r="G12" s="51"/>
      <c r="H12" s="51"/>
    </row>
    <row r="13" spans="1:11" s="50" customFormat="1" x14ac:dyDescent="0.2">
      <c r="B13" s="51"/>
      <c r="C13" s="51"/>
      <c r="D13" s="51"/>
      <c r="E13" s="51"/>
      <c r="F13" s="51"/>
      <c r="G13" s="51"/>
      <c r="H13" s="51"/>
    </row>
    <row r="14" spans="1:11" s="50" customFormat="1" x14ac:dyDescent="0.2">
      <c r="B14" s="51"/>
      <c r="C14" s="51"/>
      <c r="D14" s="51"/>
      <c r="E14" s="51"/>
      <c r="F14" s="51"/>
      <c r="G14" s="51"/>
      <c r="H14" s="51"/>
    </row>
    <row r="15" spans="1:11" s="50" customFormat="1" x14ac:dyDescent="0.2">
      <c r="B15" s="51"/>
      <c r="C15" s="51"/>
      <c r="D15" s="51"/>
      <c r="E15" s="51"/>
      <c r="F15" s="51"/>
      <c r="G15" s="51"/>
      <c r="H15" s="51"/>
    </row>
    <row r="16" spans="1:11" s="50" customFormat="1" x14ac:dyDescent="0.2">
      <c r="B16" s="51"/>
      <c r="C16" s="51"/>
      <c r="D16" s="51"/>
      <c r="E16" s="51"/>
      <c r="F16" s="51"/>
      <c r="G16" s="51"/>
      <c r="H16" s="51"/>
    </row>
    <row r="17" spans="2:8" s="50" customFormat="1" x14ac:dyDescent="0.2">
      <c r="B17" s="51"/>
      <c r="C17" s="51"/>
      <c r="D17" s="51"/>
      <c r="E17" s="51"/>
      <c r="F17" s="51"/>
      <c r="G17" s="51"/>
      <c r="H17" s="51"/>
    </row>
    <row r="18" spans="2:8" s="50" customFormat="1" x14ac:dyDescent="0.2">
      <c r="B18" s="51"/>
      <c r="C18" s="51"/>
      <c r="D18" s="51"/>
      <c r="E18" s="51"/>
      <c r="F18" s="51"/>
      <c r="G18" s="51"/>
      <c r="H18" s="51"/>
    </row>
    <row r="19" spans="2:8" s="50" customFormat="1" x14ac:dyDescent="0.2">
      <c r="B19" s="51"/>
      <c r="C19" s="51"/>
      <c r="D19" s="51"/>
      <c r="E19" s="51"/>
      <c r="F19" s="51"/>
      <c r="G19" s="51"/>
      <c r="H19" s="51"/>
    </row>
    <row r="20" spans="2:8" s="50" customFormat="1" x14ac:dyDescent="0.2">
      <c r="B20" s="51"/>
      <c r="C20" s="51"/>
      <c r="D20" s="51"/>
      <c r="E20" s="51"/>
      <c r="F20" s="51"/>
      <c r="G20" s="51"/>
      <c r="H20" s="51"/>
    </row>
    <row r="21" spans="2:8" s="50" customFormat="1" x14ac:dyDescent="0.2">
      <c r="B21" s="51"/>
      <c r="C21" s="51"/>
      <c r="D21" s="51"/>
      <c r="E21" s="51"/>
      <c r="F21" s="51"/>
      <c r="G21" s="51"/>
      <c r="H21" s="51"/>
    </row>
    <row r="22" spans="2:8" s="50" customFormat="1" x14ac:dyDescent="0.2">
      <c r="B22" s="51"/>
      <c r="C22" s="51"/>
      <c r="D22" s="51"/>
      <c r="E22" s="51"/>
      <c r="F22" s="51"/>
      <c r="G22" s="51"/>
      <c r="H22" s="51"/>
    </row>
    <row r="23" spans="2:8" s="50" customFormat="1" x14ac:dyDescent="0.2">
      <c r="B23" s="51"/>
      <c r="C23" s="51"/>
      <c r="D23" s="51"/>
      <c r="E23" s="51"/>
      <c r="F23" s="51"/>
      <c r="G23" s="51"/>
      <c r="H23" s="51"/>
    </row>
    <row r="24" spans="2:8" s="50" customFormat="1" x14ac:dyDescent="0.2">
      <c r="B24" s="51"/>
      <c r="C24" s="51"/>
      <c r="D24" s="51"/>
      <c r="E24" s="51"/>
      <c r="F24" s="51"/>
      <c r="G24" s="51"/>
      <c r="H24" s="51"/>
    </row>
    <row r="25" spans="2:8" s="50" customFormat="1" x14ac:dyDescent="0.2">
      <c r="B25" s="51"/>
      <c r="C25" s="51"/>
      <c r="D25" s="51"/>
      <c r="E25" s="51"/>
      <c r="F25" s="51"/>
      <c r="G25" s="51"/>
      <c r="H25" s="51"/>
    </row>
    <row r="26" spans="2:8" s="50" customFormat="1" x14ac:dyDescent="0.2">
      <c r="B26" s="51"/>
      <c r="C26" s="51"/>
      <c r="D26" s="51"/>
      <c r="E26" s="51"/>
      <c r="F26" s="51"/>
      <c r="G26" s="51"/>
      <c r="H26" s="51"/>
    </row>
    <row r="27" spans="2:8" s="50" customFormat="1" x14ac:dyDescent="0.2">
      <c r="B27" s="51"/>
      <c r="C27" s="51"/>
      <c r="D27" s="51"/>
      <c r="E27" s="51"/>
      <c r="F27" s="51"/>
      <c r="G27" s="51"/>
      <c r="H27" s="51"/>
    </row>
    <row r="28" spans="2:8" s="50" customFormat="1" x14ac:dyDescent="0.2">
      <c r="B28" s="51"/>
      <c r="C28" s="51"/>
      <c r="D28" s="51"/>
      <c r="E28" s="51"/>
      <c r="F28" s="51"/>
      <c r="G28" s="51"/>
      <c r="H28" s="51"/>
    </row>
    <row r="29" spans="2:8" s="50" customFormat="1" x14ac:dyDescent="0.2">
      <c r="B29" s="51"/>
      <c r="C29" s="51"/>
      <c r="D29" s="51"/>
      <c r="E29" s="51"/>
      <c r="F29" s="51"/>
      <c r="G29" s="51"/>
      <c r="H29" s="51"/>
    </row>
    <row r="30" spans="2:8" s="50" customFormat="1" x14ac:dyDescent="0.2">
      <c r="B30" s="51"/>
      <c r="C30" s="51"/>
      <c r="D30" s="51"/>
      <c r="E30" s="51"/>
      <c r="F30" s="51"/>
      <c r="G30" s="51"/>
      <c r="H30" s="51"/>
    </row>
    <row r="31" spans="2:8" s="50" customFormat="1" x14ac:dyDescent="0.2">
      <c r="B31" s="51"/>
      <c r="C31" s="51"/>
      <c r="D31" s="51"/>
      <c r="E31" s="51"/>
      <c r="F31" s="51"/>
      <c r="G31" s="51"/>
      <c r="H31" s="51"/>
    </row>
    <row r="32" spans="2:8" s="50" customFormat="1" x14ac:dyDescent="0.2">
      <c r="B32" s="51"/>
      <c r="C32" s="51"/>
      <c r="D32" s="51"/>
      <c r="E32" s="51"/>
      <c r="F32" s="51"/>
      <c r="G32" s="51"/>
      <c r="H32" s="51"/>
    </row>
    <row r="33" spans="2:8" s="50" customFormat="1" x14ac:dyDescent="0.2">
      <c r="B33" s="51"/>
      <c r="C33" s="51"/>
      <c r="D33" s="51"/>
      <c r="E33" s="51"/>
      <c r="F33" s="51"/>
      <c r="G33" s="51"/>
      <c r="H33" s="51"/>
    </row>
    <row r="34" spans="2:8" s="50" customFormat="1" x14ac:dyDescent="0.2">
      <c r="B34" s="51"/>
      <c r="C34" s="51"/>
      <c r="D34" s="51"/>
      <c r="E34" s="51"/>
      <c r="F34" s="51"/>
      <c r="G34" s="51"/>
      <c r="H34" s="51"/>
    </row>
    <row r="35" spans="2:8" s="50" customFormat="1" x14ac:dyDescent="0.2">
      <c r="B35" s="51"/>
      <c r="C35" s="51"/>
      <c r="D35" s="51"/>
      <c r="E35" s="51"/>
      <c r="F35" s="51"/>
      <c r="G35" s="51"/>
      <c r="H35" s="51"/>
    </row>
    <row r="36" spans="2:8" s="50" customFormat="1" x14ac:dyDescent="0.2">
      <c r="B36" s="51"/>
      <c r="C36" s="51"/>
      <c r="D36" s="51"/>
      <c r="E36" s="51"/>
      <c r="F36" s="51"/>
      <c r="G36" s="51"/>
      <c r="H36" s="51"/>
    </row>
    <row r="37" spans="2:8" s="50" customFormat="1" x14ac:dyDescent="0.2">
      <c r="B37" s="51"/>
      <c r="C37" s="51"/>
      <c r="D37" s="51"/>
      <c r="E37" s="51"/>
      <c r="F37" s="51"/>
      <c r="G37" s="51"/>
      <c r="H37" s="51"/>
    </row>
    <row r="38" spans="2:8" s="50" customFormat="1" x14ac:dyDescent="0.2">
      <c r="B38" s="51"/>
      <c r="C38" s="51"/>
      <c r="D38" s="51"/>
      <c r="E38" s="51"/>
      <c r="F38" s="51"/>
      <c r="G38" s="51"/>
      <c r="H38" s="51"/>
    </row>
    <row r="39" spans="2:8" s="50" customFormat="1" x14ac:dyDescent="0.2">
      <c r="B39" s="51"/>
      <c r="C39" s="51"/>
      <c r="D39" s="51"/>
      <c r="E39" s="51"/>
      <c r="F39" s="51"/>
      <c r="G39" s="51"/>
      <c r="H39" s="51"/>
    </row>
    <row r="40" spans="2:8" s="50" customFormat="1" x14ac:dyDescent="0.2">
      <c r="B40" s="51"/>
      <c r="C40" s="51"/>
      <c r="D40" s="51"/>
      <c r="E40" s="51"/>
      <c r="F40" s="51"/>
      <c r="G40" s="51"/>
      <c r="H40" s="51"/>
    </row>
    <row r="41" spans="2:8" s="50" customFormat="1" x14ac:dyDescent="0.2">
      <c r="B41" s="51"/>
      <c r="C41" s="51"/>
      <c r="D41" s="51"/>
      <c r="E41" s="51"/>
      <c r="F41" s="51"/>
      <c r="G41" s="51"/>
      <c r="H41" s="51"/>
    </row>
    <row r="42" spans="2:8" s="50" customFormat="1" x14ac:dyDescent="0.2">
      <c r="B42" s="51"/>
      <c r="C42" s="51"/>
      <c r="D42" s="51"/>
      <c r="E42" s="51"/>
      <c r="F42" s="51"/>
      <c r="G42" s="51"/>
      <c r="H42" s="51"/>
    </row>
    <row r="43" spans="2:8" s="50" customFormat="1" x14ac:dyDescent="0.2">
      <c r="B43" s="51"/>
      <c r="C43" s="51"/>
      <c r="D43" s="51"/>
      <c r="E43" s="51"/>
      <c r="F43" s="51"/>
      <c r="G43" s="51"/>
      <c r="H43" s="51"/>
    </row>
    <row r="44" spans="2:8" s="50" customFormat="1" x14ac:dyDescent="0.2">
      <c r="B44" s="51"/>
      <c r="C44" s="51"/>
      <c r="D44" s="51"/>
      <c r="E44" s="51"/>
      <c r="F44" s="51"/>
      <c r="G44" s="51"/>
      <c r="H44" s="51"/>
    </row>
    <row r="45" spans="2:8" s="50" customFormat="1" x14ac:dyDescent="0.2">
      <c r="B45" s="51"/>
      <c r="C45" s="51"/>
      <c r="D45" s="51"/>
      <c r="E45" s="51"/>
      <c r="F45" s="51"/>
      <c r="G45" s="51"/>
      <c r="H45" s="51"/>
    </row>
    <row r="46" spans="2:8" s="50" customFormat="1" x14ac:dyDescent="0.2">
      <c r="B46" s="51"/>
      <c r="C46" s="51"/>
      <c r="D46" s="51"/>
      <c r="E46" s="51"/>
      <c r="F46" s="51"/>
      <c r="G46" s="51"/>
      <c r="H46" s="51"/>
    </row>
    <row r="47" spans="2:8" s="50" customFormat="1" x14ac:dyDescent="0.2">
      <c r="B47" s="51"/>
      <c r="C47" s="51"/>
      <c r="D47" s="51"/>
      <c r="E47" s="51"/>
      <c r="F47" s="51"/>
      <c r="G47" s="51"/>
      <c r="H47" s="51"/>
    </row>
    <row r="48" spans="2:8" s="50" customFormat="1" x14ac:dyDescent="0.2">
      <c r="B48" s="51"/>
      <c r="C48" s="51"/>
      <c r="D48" s="51"/>
      <c r="E48" s="51"/>
      <c r="F48" s="51"/>
      <c r="G48" s="51"/>
      <c r="H48" s="51"/>
    </row>
    <row r="49" spans="2:8" s="50" customFormat="1" x14ac:dyDescent="0.2">
      <c r="B49" s="51"/>
      <c r="C49" s="51"/>
      <c r="D49" s="51"/>
      <c r="E49" s="51"/>
      <c r="F49" s="51"/>
      <c r="G49" s="51"/>
      <c r="H49" s="51"/>
    </row>
    <row r="50" spans="2:8" s="50" customFormat="1" x14ac:dyDescent="0.2">
      <c r="B50" s="51"/>
      <c r="C50" s="51"/>
      <c r="D50" s="51"/>
      <c r="E50" s="51"/>
      <c r="F50" s="51"/>
      <c r="G50" s="51"/>
      <c r="H50" s="51"/>
    </row>
    <row r="51" spans="2:8" s="50" customFormat="1" x14ac:dyDescent="0.2">
      <c r="B51" s="51"/>
      <c r="C51" s="51"/>
      <c r="D51" s="51"/>
      <c r="E51" s="51"/>
      <c r="F51" s="51"/>
      <c r="G51" s="51"/>
      <c r="H51" s="51"/>
    </row>
    <row r="52" spans="2:8" s="50" customFormat="1" x14ac:dyDescent="0.2">
      <c r="B52" s="51"/>
      <c r="C52" s="51"/>
      <c r="D52" s="51"/>
      <c r="E52" s="51"/>
      <c r="F52" s="51"/>
      <c r="G52" s="51"/>
      <c r="H52" s="51"/>
    </row>
    <row r="53" spans="2:8" s="50" customFormat="1" x14ac:dyDescent="0.2">
      <c r="B53" s="51"/>
      <c r="C53" s="51"/>
      <c r="D53" s="51"/>
      <c r="E53" s="51"/>
      <c r="F53" s="51"/>
      <c r="G53" s="51"/>
      <c r="H53" s="51"/>
    </row>
    <row r="54" spans="2:8" s="50" customFormat="1" x14ac:dyDescent="0.2">
      <c r="B54" s="51"/>
      <c r="C54" s="51"/>
      <c r="D54" s="51"/>
      <c r="E54" s="51"/>
      <c r="F54" s="51"/>
      <c r="G54" s="51"/>
      <c r="H54" s="51"/>
    </row>
    <row r="55" spans="2:8" s="50" customFormat="1" x14ac:dyDescent="0.2">
      <c r="B55" s="51"/>
      <c r="C55" s="51"/>
      <c r="D55" s="51"/>
      <c r="E55" s="51"/>
      <c r="F55" s="51"/>
      <c r="G55" s="51"/>
      <c r="H55" s="51"/>
    </row>
    <row r="56" spans="2:8" s="50" customFormat="1" x14ac:dyDescent="0.2">
      <c r="B56" s="51"/>
      <c r="C56" s="51"/>
      <c r="D56" s="51"/>
      <c r="E56" s="51"/>
      <c r="F56" s="51"/>
      <c r="G56" s="51"/>
      <c r="H56" s="51"/>
    </row>
    <row r="57" spans="2:8" s="50" customFormat="1" x14ac:dyDescent="0.2">
      <c r="B57" s="51"/>
      <c r="C57" s="51"/>
      <c r="D57" s="51"/>
      <c r="E57" s="51"/>
      <c r="F57" s="51"/>
      <c r="G57" s="51"/>
      <c r="H57" s="51"/>
    </row>
    <row r="58" spans="2:8" s="50" customFormat="1" x14ac:dyDescent="0.2">
      <c r="B58" s="51"/>
      <c r="C58" s="51"/>
      <c r="D58" s="51"/>
      <c r="E58" s="51"/>
      <c r="F58" s="51"/>
      <c r="G58" s="51"/>
      <c r="H58" s="51"/>
    </row>
    <row r="59" spans="2:8" s="50" customFormat="1" x14ac:dyDescent="0.2">
      <c r="B59" s="51"/>
      <c r="C59" s="51"/>
      <c r="D59" s="51"/>
      <c r="E59" s="51"/>
      <c r="F59" s="51"/>
      <c r="G59" s="51"/>
      <c r="H59" s="51"/>
    </row>
    <row r="60" spans="2:8" s="50" customFormat="1" x14ac:dyDescent="0.2">
      <c r="B60" s="51"/>
      <c r="C60" s="51"/>
      <c r="D60" s="51"/>
      <c r="E60" s="51"/>
      <c r="F60" s="51"/>
      <c r="G60" s="51"/>
      <c r="H60" s="51"/>
    </row>
    <row r="61" spans="2:8" s="50" customFormat="1" x14ac:dyDescent="0.2">
      <c r="B61" s="51"/>
      <c r="C61" s="51"/>
      <c r="D61" s="51"/>
      <c r="E61" s="51"/>
      <c r="F61" s="51"/>
      <c r="G61" s="51"/>
      <c r="H61" s="51"/>
    </row>
    <row r="62" spans="2:8" s="50" customFormat="1" x14ac:dyDescent="0.2">
      <c r="B62" s="51"/>
      <c r="C62" s="51"/>
      <c r="D62" s="51"/>
      <c r="E62" s="51"/>
      <c r="F62" s="51"/>
      <c r="G62" s="51"/>
      <c r="H62" s="51"/>
    </row>
    <row r="63" spans="2:8" s="50" customFormat="1" x14ac:dyDescent="0.2">
      <c r="B63" s="51"/>
      <c r="C63" s="51"/>
      <c r="D63" s="51"/>
      <c r="E63" s="51"/>
      <c r="F63" s="51"/>
      <c r="G63" s="51"/>
      <c r="H63" s="51"/>
    </row>
    <row r="64" spans="2:8" s="50" customFormat="1" x14ac:dyDescent="0.2">
      <c r="B64" s="51"/>
      <c r="C64" s="51"/>
      <c r="D64" s="51"/>
      <c r="E64" s="51"/>
      <c r="F64" s="51"/>
      <c r="G64" s="51"/>
      <c r="H64" s="51"/>
    </row>
    <row r="65" spans="2:8" s="50" customFormat="1" x14ac:dyDescent="0.2">
      <c r="B65" s="51"/>
      <c r="C65" s="51"/>
      <c r="D65" s="51"/>
      <c r="E65" s="51"/>
      <c r="F65" s="51"/>
      <c r="G65" s="51"/>
      <c r="H65" s="51"/>
    </row>
    <row r="66" spans="2:8" s="50" customFormat="1" x14ac:dyDescent="0.2">
      <c r="B66" s="51"/>
      <c r="C66" s="51"/>
      <c r="D66" s="51"/>
      <c r="E66" s="51"/>
      <c r="F66" s="51"/>
      <c r="G66" s="51"/>
      <c r="H66" s="51"/>
    </row>
    <row r="67" spans="2:8" s="50" customFormat="1" x14ac:dyDescent="0.2">
      <c r="B67" s="51"/>
      <c r="C67" s="51"/>
      <c r="D67" s="51"/>
      <c r="E67" s="51"/>
      <c r="F67" s="51"/>
      <c r="G67" s="51"/>
      <c r="H67" s="51"/>
    </row>
    <row r="68" spans="2:8" s="50" customFormat="1" x14ac:dyDescent="0.2">
      <c r="B68" s="51"/>
      <c r="C68" s="51"/>
      <c r="D68" s="51"/>
      <c r="E68" s="51"/>
      <c r="F68" s="51"/>
      <c r="G68" s="51"/>
      <c r="H68" s="51"/>
    </row>
    <row r="69" spans="2:8" s="50" customFormat="1" x14ac:dyDescent="0.2">
      <c r="B69" s="51"/>
      <c r="C69" s="51"/>
      <c r="D69" s="51"/>
      <c r="E69" s="51"/>
      <c r="F69" s="51"/>
      <c r="G69" s="51"/>
      <c r="H69" s="51"/>
    </row>
    <row r="70" spans="2:8" s="50" customFormat="1" x14ac:dyDescent="0.2">
      <c r="B70" s="51"/>
      <c r="C70" s="51"/>
      <c r="D70" s="51"/>
      <c r="E70" s="51"/>
      <c r="F70" s="51"/>
      <c r="G70" s="51"/>
      <c r="H70" s="51"/>
    </row>
    <row r="71" spans="2:8" s="50" customFormat="1" x14ac:dyDescent="0.2">
      <c r="B71" s="51"/>
      <c r="C71" s="51"/>
      <c r="D71" s="51"/>
      <c r="E71" s="51"/>
      <c r="F71" s="51"/>
      <c r="G71" s="51"/>
      <c r="H71" s="51"/>
    </row>
    <row r="72" spans="2:8" s="50" customFormat="1" x14ac:dyDescent="0.2">
      <c r="B72" s="51"/>
      <c r="C72" s="51"/>
      <c r="D72" s="51"/>
      <c r="E72" s="51"/>
      <c r="F72" s="51"/>
      <c r="G72" s="51"/>
      <c r="H72" s="51"/>
    </row>
    <row r="73" spans="2:8" s="50" customFormat="1" x14ac:dyDescent="0.2">
      <c r="B73" s="51"/>
      <c r="C73" s="51"/>
      <c r="D73" s="51"/>
      <c r="E73" s="51"/>
      <c r="F73" s="51"/>
      <c r="G73" s="51"/>
      <c r="H73" s="51"/>
    </row>
    <row r="74" spans="2:8" s="50" customFormat="1" x14ac:dyDescent="0.2">
      <c r="B74" s="51"/>
      <c r="C74" s="51"/>
      <c r="D74" s="51"/>
      <c r="E74" s="51"/>
      <c r="F74" s="51"/>
      <c r="G74" s="51"/>
      <c r="H74" s="51"/>
    </row>
    <row r="75" spans="2:8" s="50" customFormat="1" x14ac:dyDescent="0.2">
      <c r="B75" s="51"/>
      <c r="C75" s="51"/>
      <c r="D75" s="51"/>
      <c r="E75" s="51"/>
      <c r="F75" s="51"/>
      <c r="G75" s="51"/>
      <c r="H75" s="51"/>
    </row>
    <row r="76" spans="2:8" s="50" customFormat="1" x14ac:dyDescent="0.2">
      <c r="B76" s="51"/>
      <c r="C76" s="51"/>
      <c r="D76" s="51"/>
      <c r="E76" s="51"/>
      <c r="F76" s="51"/>
      <c r="G76" s="51"/>
      <c r="H76" s="51"/>
    </row>
    <row r="77" spans="2:8" s="50" customFormat="1" x14ac:dyDescent="0.2">
      <c r="B77" s="51"/>
      <c r="C77" s="51"/>
      <c r="D77" s="51"/>
      <c r="E77" s="51"/>
      <c r="F77" s="51"/>
      <c r="G77" s="51"/>
      <c r="H77" s="51"/>
    </row>
    <row r="78" spans="2:8" s="50" customFormat="1" x14ac:dyDescent="0.2">
      <c r="B78" s="51"/>
      <c r="C78" s="51"/>
      <c r="D78" s="51"/>
      <c r="E78" s="51"/>
      <c r="F78" s="51"/>
      <c r="G78" s="51"/>
      <c r="H78" s="51"/>
    </row>
    <row r="79" spans="2:8" s="50" customFormat="1" x14ac:dyDescent="0.2">
      <c r="B79" s="51"/>
      <c r="C79" s="51"/>
      <c r="D79" s="51"/>
      <c r="E79" s="51"/>
      <c r="F79" s="51"/>
      <c r="G79" s="51"/>
      <c r="H79" s="51"/>
    </row>
    <row r="80" spans="2:8" s="50" customFormat="1" x14ac:dyDescent="0.2">
      <c r="B80" s="51"/>
      <c r="C80" s="51"/>
      <c r="D80" s="51"/>
      <c r="E80" s="51"/>
      <c r="F80" s="51"/>
      <c r="G80" s="51"/>
      <c r="H80" s="51"/>
    </row>
    <row r="81" spans="2:8" s="50" customFormat="1" x14ac:dyDescent="0.2">
      <c r="B81" s="51"/>
      <c r="C81" s="51"/>
      <c r="D81" s="51"/>
      <c r="E81" s="51"/>
      <c r="F81" s="51"/>
      <c r="G81" s="51"/>
      <c r="H81" s="51"/>
    </row>
    <row r="82" spans="2:8" s="50" customFormat="1" x14ac:dyDescent="0.2">
      <c r="B82" s="51"/>
      <c r="C82" s="51"/>
      <c r="D82" s="51"/>
      <c r="E82" s="51"/>
      <c r="F82" s="51"/>
      <c r="G82" s="51"/>
      <c r="H82" s="51"/>
    </row>
    <row r="83" spans="2:8" s="50" customFormat="1" x14ac:dyDescent="0.2">
      <c r="B83" s="51"/>
      <c r="C83" s="51"/>
      <c r="D83" s="51"/>
      <c r="E83" s="51"/>
      <c r="F83" s="51"/>
      <c r="G83" s="51"/>
      <c r="H83" s="51"/>
    </row>
    <row r="84" spans="2:8" s="50" customFormat="1" x14ac:dyDescent="0.2">
      <c r="B84" s="51"/>
      <c r="C84" s="51"/>
      <c r="D84" s="51"/>
      <c r="E84" s="51"/>
      <c r="F84" s="51"/>
      <c r="G84" s="51"/>
      <c r="H84" s="51"/>
    </row>
    <row r="85" spans="2:8" s="50" customFormat="1" x14ac:dyDescent="0.2">
      <c r="B85" s="51"/>
      <c r="C85" s="51"/>
      <c r="D85" s="51"/>
      <c r="E85" s="51"/>
      <c r="F85" s="51"/>
      <c r="G85" s="51"/>
      <c r="H85" s="51"/>
    </row>
    <row r="86" spans="2:8" s="50" customFormat="1" x14ac:dyDescent="0.2">
      <c r="B86" s="51"/>
      <c r="C86" s="51"/>
      <c r="D86" s="51"/>
      <c r="E86" s="51"/>
      <c r="F86" s="51"/>
      <c r="G86" s="51"/>
      <c r="H86" s="51"/>
    </row>
    <row r="87" spans="2:8" s="50" customFormat="1" x14ac:dyDescent="0.2">
      <c r="B87" s="51"/>
      <c r="C87" s="51"/>
      <c r="D87" s="51"/>
      <c r="E87" s="51"/>
      <c r="F87" s="51"/>
      <c r="G87" s="51"/>
      <c r="H87" s="51"/>
    </row>
    <row r="88" spans="2:8" s="50" customFormat="1" x14ac:dyDescent="0.2">
      <c r="B88" s="51"/>
      <c r="C88" s="51"/>
      <c r="D88" s="51"/>
      <c r="E88" s="51"/>
      <c r="F88" s="51"/>
      <c r="G88" s="51"/>
      <c r="H88" s="51"/>
    </row>
    <row r="89" spans="2:8" s="50" customFormat="1" x14ac:dyDescent="0.2">
      <c r="B89" s="51"/>
      <c r="C89" s="51"/>
      <c r="D89" s="51"/>
      <c r="E89" s="51"/>
      <c r="F89" s="51"/>
      <c r="G89" s="51"/>
      <c r="H89" s="51"/>
    </row>
    <row r="90" spans="2:8" s="50" customFormat="1" x14ac:dyDescent="0.2">
      <c r="B90" s="51"/>
      <c r="C90" s="51"/>
      <c r="D90" s="51"/>
      <c r="E90" s="51"/>
      <c r="F90" s="51"/>
      <c r="G90" s="51"/>
      <c r="H90" s="51"/>
    </row>
    <row r="91" spans="2:8" s="50" customFormat="1" x14ac:dyDescent="0.2">
      <c r="B91" s="51"/>
      <c r="C91" s="51"/>
      <c r="D91" s="51"/>
      <c r="E91" s="51"/>
      <c r="F91" s="51"/>
      <c r="G91" s="51"/>
      <c r="H91" s="51"/>
    </row>
    <row r="92" spans="2:8" s="50" customFormat="1" x14ac:dyDescent="0.2">
      <c r="B92" s="51"/>
      <c r="C92" s="51"/>
      <c r="D92" s="51"/>
      <c r="E92" s="51"/>
      <c r="F92" s="51"/>
      <c r="G92" s="51"/>
      <c r="H92" s="51"/>
    </row>
    <row r="93" spans="2:8" s="50" customFormat="1" x14ac:dyDescent="0.2">
      <c r="B93" s="51"/>
      <c r="C93" s="51"/>
      <c r="D93" s="51"/>
      <c r="E93" s="51"/>
      <c r="F93" s="51"/>
      <c r="G93" s="51"/>
      <c r="H93" s="51"/>
    </row>
    <row r="94" spans="2:8" s="50" customFormat="1" x14ac:dyDescent="0.2">
      <c r="B94" s="51"/>
      <c r="C94" s="51"/>
      <c r="D94" s="51"/>
      <c r="E94" s="51"/>
      <c r="F94" s="51"/>
      <c r="G94" s="51"/>
      <c r="H94" s="51"/>
    </row>
    <row r="95" spans="2:8" s="50" customFormat="1" x14ac:dyDescent="0.2">
      <c r="B95" s="51"/>
      <c r="C95" s="51"/>
      <c r="D95" s="51"/>
      <c r="E95" s="51"/>
      <c r="F95" s="51"/>
      <c r="G95" s="51"/>
      <c r="H95" s="51"/>
    </row>
    <row r="96" spans="2:8" s="50" customFormat="1" x14ac:dyDescent="0.2">
      <c r="B96" s="51"/>
      <c r="C96" s="51"/>
      <c r="D96" s="51"/>
      <c r="E96" s="51"/>
      <c r="F96" s="51"/>
      <c r="G96" s="51"/>
      <c r="H96" s="51"/>
    </row>
    <row r="97" spans="2:8" s="50" customFormat="1" x14ac:dyDescent="0.2">
      <c r="B97" s="51"/>
      <c r="C97" s="51"/>
      <c r="D97" s="51"/>
      <c r="E97" s="51"/>
      <c r="F97" s="51"/>
      <c r="G97" s="51"/>
      <c r="H97" s="51"/>
    </row>
    <row r="98" spans="2:8" s="50" customFormat="1" x14ac:dyDescent="0.2">
      <c r="B98" s="51"/>
      <c r="C98" s="51"/>
      <c r="D98" s="51"/>
      <c r="E98" s="51"/>
      <c r="F98" s="51"/>
      <c r="G98" s="51"/>
      <c r="H98" s="51"/>
    </row>
    <row r="99" spans="2:8" s="50" customFormat="1" x14ac:dyDescent="0.2">
      <c r="B99" s="51"/>
      <c r="C99" s="51"/>
      <c r="D99" s="51"/>
      <c r="E99" s="51"/>
      <c r="F99" s="51"/>
      <c r="G99" s="51"/>
      <c r="H99" s="51"/>
    </row>
    <row r="100" spans="2:8" s="50" customFormat="1" x14ac:dyDescent="0.2">
      <c r="B100" s="51"/>
      <c r="C100" s="51"/>
      <c r="D100" s="51"/>
      <c r="E100" s="51"/>
      <c r="F100" s="51"/>
      <c r="G100" s="51"/>
      <c r="H100" s="51"/>
    </row>
    <row r="101" spans="2:8" s="50" customFormat="1" x14ac:dyDescent="0.2">
      <c r="B101" s="51"/>
      <c r="C101" s="51"/>
      <c r="D101" s="51"/>
      <c r="E101" s="51"/>
      <c r="F101" s="51"/>
      <c r="G101" s="51"/>
      <c r="H101" s="51"/>
    </row>
    <row r="102" spans="2:8" s="50" customFormat="1" x14ac:dyDescent="0.2">
      <c r="B102" s="51"/>
      <c r="C102" s="51"/>
      <c r="D102" s="51"/>
      <c r="E102" s="51"/>
      <c r="F102" s="51"/>
      <c r="G102" s="51"/>
      <c r="H102" s="51"/>
    </row>
    <row r="103" spans="2:8" s="50" customFormat="1" x14ac:dyDescent="0.2">
      <c r="B103" s="51"/>
      <c r="C103" s="51"/>
      <c r="D103" s="51"/>
      <c r="E103" s="51"/>
      <c r="F103" s="51"/>
      <c r="G103" s="51"/>
      <c r="H103" s="51"/>
    </row>
    <row r="104" spans="2:8" s="50" customFormat="1" x14ac:dyDescent="0.2">
      <c r="B104" s="51"/>
      <c r="C104" s="51"/>
      <c r="D104" s="51"/>
      <c r="E104" s="51"/>
      <c r="F104" s="51"/>
      <c r="G104" s="51"/>
      <c r="H104" s="51"/>
    </row>
    <row r="105" spans="2:8" s="50" customFormat="1" x14ac:dyDescent="0.2">
      <c r="B105" s="51"/>
      <c r="C105" s="51"/>
      <c r="D105" s="51"/>
      <c r="E105" s="51"/>
      <c r="F105" s="51"/>
      <c r="G105" s="51"/>
      <c r="H105" s="51"/>
    </row>
    <row r="106" spans="2:8" s="50" customFormat="1" x14ac:dyDescent="0.2">
      <c r="B106" s="51"/>
      <c r="C106" s="51"/>
      <c r="D106" s="51"/>
      <c r="E106" s="51"/>
      <c r="F106" s="51"/>
      <c r="G106" s="51"/>
      <c r="H106" s="51"/>
    </row>
    <row r="107" spans="2:8" s="50" customFormat="1" x14ac:dyDescent="0.2">
      <c r="B107" s="51"/>
      <c r="C107" s="51"/>
      <c r="D107" s="51"/>
      <c r="E107" s="51"/>
      <c r="F107" s="51"/>
      <c r="G107" s="51"/>
      <c r="H107" s="51"/>
    </row>
    <row r="108" spans="2:8" s="50" customFormat="1" x14ac:dyDescent="0.2">
      <c r="B108" s="51"/>
      <c r="C108" s="51"/>
      <c r="D108" s="51"/>
      <c r="E108" s="51"/>
      <c r="F108" s="51"/>
      <c r="G108" s="51"/>
      <c r="H108" s="51"/>
    </row>
    <row r="109" spans="2:8" s="50" customFormat="1" x14ac:dyDescent="0.2">
      <c r="B109" s="51"/>
      <c r="C109" s="51"/>
      <c r="D109" s="51"/>
      <c r="E109" s="51"/>
      <c r="F109" s="51"/>
      <c r="G109" s="51"/>
      <c r="H109" s="51"/>
    </row>
    <row r="110" spans="2:8" s="50" customFormat="1" x14ac:dyDescent="0.2">
      <c r="B110" s="51"/>
      <c r="C110" s="51"/>
      <c r="D110" s="51"/>
      <c r="E110" s="51"/>
      <c r="F110" s="51"/>
      <c r="G110" s="51"/>
      <c r="H110" s="51"/>
    </row>
    <row r="111" spans="2:8" s="50" customFormat="1" x14ac:dyDescent="0.2">
      <c r="B111" s="51"/>
      <c r="C111" s="51"/>
      <c r="D111" s="51"/>
      <c r="E111" s="51"/>
      <c r="F111" s="51"/>
      <c r="G111" s="51"/>
      <c r="H111" s="51"/>
    </row>
    <row r="112" spans="2:8" s="50" customFormat="1" x14ac:dyDescent="0.2">
      <c r="B112" s="51"/>
      <c r="C112" s="51"/>
      <c r="D112" s="51"/>
      <c r="E112" s="51"/>
      <c r="F112" s="51"/>
      <c r="G112" s="51"/>
      <c r="H112" s="51"/>
    </row>
    <row r="113" spans="2:8" s="50" customFormat="1" x14ac:dyDescent="0.2">
      <c r="B113" s="51"/>
      <c r="C113" s="51"/>
      <c r="D113" s="51"/>
      <c r="E113" s="51"/>
      <c r="F113" s="51"/>
      <c r="G113" s="51"/>
      <c r="H113" s="51"/>
    </row>
    <row r="114" spans="2:8" s="50" customFormat="1" x14ac:dyDescent="0.2">
      <c r="B114" s="51"/>
      <c r="C114" s="51"/>
      <c r="D114" s="51"/>
      <c r="E114" s="51"/>
      <c r="F114" s="51"/>
      <c r="G114" s="51"/>
      <c r="H114" s="51"/>
    </row>
    <row r="115" spans="2:8" s="50" customFormat="1" x14ac:dyDescent="0.2">
      <c r="B115" s="51"/>
      <c r="C115" s="51"/>
      <c r="D115" s="51"/>
      <c r="E115" s="51"/>
      <c r="F115" s="51"/>
      <c r="G115" s="51"/>
      <c r="H115" s="51"/>
    </row>
    <row r="116" spans="2:8" s="50" customFormat="1" x14ac:dyDescent="0.2">
      <c r="B116" s="51"/>
      <c r="C116" s="51"/>
      <c r="D116" s="51"/>
      <c r="E116" s="51"/>
      <c r="F116" s="51"/>
      <c r="G116" s="51"/>
      <c r="H116" s="51"/>
    </row>
    <row r="117" spans="2:8" s="50" customFormat="1" x14ac:dyDescent="0.2">
      <c r="B117" s="51"/>
      <c r="C117" s="51"/>
      <c r="D117" s="51"/>
      <c r="E117" s="51"/>
      <c r="F117" s="51"/>
      <c r="G117" s="51"/>
      <c r="H117" s="51"/>
    </row>
    <row r="118" spans="2:8" s="50" customFormat="1" x14ac:dyDescent="0.2">
      <c r="B118" s="51"/>
      <c r="C118" s="51"/>
      <c r="D118" s="51"/>
      <c r="E118" s="51"/>
      <c r="F118" s="51"/>
      <c r="G118" s="51"/>
      <c r="H118" s="51"/>
    </row>
    <row r="119" spans="2:8" s="50" customFormat="1" x14ac:dyDescent="0.2">
      <c r="B119" s="51"/>
      <c r="C119" s="51"/>
      <c r="D119" s="51"/>
      <c r="E119" s="51"/>
      <c r="F119" s="51"/>
      <c r="G119" s="51"/>
      <c r="H119" s="51"/>
    </row>
    <row r="120" spans="2:8" s="50" customFormat="1" x14ac:dyDescent="0.2">
      <c r="B120" s="51"/>
      <c r="C120" s="51"/>
      <c r="D120" s="51"/>
      <c r="E120" s="51"/>
      <c r="F120" s="51"/>
      <c r="G120" s="51"/>
      <c r="H120" s="51"/>
    </row>
    <row r="121" spans="2:8" s="50" customFormat="1" x14ac:dyDescent="0.2">
      <c r="B121" s="51"/>
      <c r="C121" s="51"/>
      <c r="D121" s="51"/>
      <c r="E121" s="51"/>
      <c r="F121" s="51"/>
      <c r="G121" s="51"/>
      <c r="H121" s="51"/>
    </row>
    <row r="122" spans="2:8" s="50" customFormat="1" x14ac:dyDescent="0.2">
      <c r="B122" s="51"/>
      <c r="C122" s="51"/>
      <c r="D122" s="51"/>
      <c r="E122" s="51"/>
      <c r="F122" s="51"/>
      <c r="G122" s="51"/>
      <c r="H122" s="51"/>
    </row>
    <row r="123" spans="2:8" s="50" customFormat="1" x14ac:dyDescent="0.2">
      <c r="B123" s="51"/>
      <c r="C123" s="51"/>
      <c r="D123" s="51"/>
      <c r="E123" s="51"/>
      <c r="F123" s="51"/>
      <c r="G123" s="51"/>
      <c r="H123" s="51"/>
    </row>
    <row r="124" spans="2:8" s="50" customFormat="1" x14ac:dyDescent="0.2">
      <c r="B124" s="51"/>
      <c r="C124" s="51"/>
      <c r="D124" s="51"/>
      <c r="E124" s="51"/>
      <c r="F124" s="51"/>
      <c r="G124" s="51"/>
      <c r="H124" s="51"/>
    </row>
    <row r="125" spans="2:8" s="50" customFormat="1" x14ac:dyDescent="0.2">
      <c r="B125" s="51"/>
      <c r="C125" s="51"/>
      <c r="D125" s="51"/>
      <c r="E125" s="51"/>
      <c r="F125" s="51"/>
      <c r="G125" s="51"/>
      <c r="H125" s="51"/>
    </row>
    <row r="126" spans="2:8" s="50" customFormat="1" x14ac:dyDescent="0.2">
      <c r="B126" s="51"/>
      <c r="C126" s="51"/>
      <c r="D126" s="51"/>
      <c r="E126" s="51"/>
      <c r="F126" s="51"/>
      <c r="G126" s="51"/>
      <c r="H126" s="51"/>
    </row>
    <row r="127" spans="2:8" s="50" customFormat="1" x14ac:dyDescent="0.2">
      <c r="B127" s="51"/>
      <c r="C127" s="51"/>
      <c r="D127" s="51"/>
      <c r="E127" s="51"/>
      <c r="F127" s="51"/>
      <c r="G127" s="51"/>
      <c r="H127" s="51"/>
    </row>
    <row r="128" spans="2:8" s="50" customFormat="1" x14ac:dyDescent="0.2">
      <c r="B128" s="51"/>
      <c r="C128" s="51"/>
      <c r="D128" s="51"/>
      <c r="E128" s="51"/>
      <c r="F128" s="51"/>
      <c r="G128" s="51"/>
      <c r="H128" s="51"/>
    </row>
    <row r="129" spans="2:8" s="50" customFormat="1" x14ac:dyDescent="0.2">
      <c r="B129" s="51"/>
      <c r="C129" s="51"/>
      <c r="D129" s="51"/>
      <c r="E129" s="51"/>
      <c r="F129" s="51"/>
      <c r="G129" s="51"/>
      <c r="H129" s="51"/>
    </row>
    <row r="130" spans="2:8" s="50" customFormat="1" x14ac:dyDescent="0.2">
      <c r="B130" s="51"/>
      <c r="C130" s="51"/>
      <c r="D130" s="51"/>
      <c r="E130" s="51"/>
      <c r="F130" s="51"/>
      <c r="G130" s="51"/>
      <c r="H130" s="51"/>
    </row>
    <row r="131" spans="2:8" s="50" customFormat="1" x14ac:dyDescent="0.2">
      <c r="B131" s="51"/>
      <c r="C131" s="51"/>
      <c r="D131" s="51"/>
      <c r="E131" s="51"/>
      <c r="F131" s="51"/>
      <c r="G131" s="51"/>
      <c r="H131" s="51"/>
    </row>
    <row r="132" spans="2:8" s="50" customFormat="1" x14ac:dyDescent="0.2">
      <c r="B132" s="51"/>
      <c r="C132" s="51"/>
      <c r="D132" s="51"/>
      <c r="E132" s="51"/>
      <c r="F132" s="51"/>
      <c r="G132" s="51"/>
      <c r="H132" s="51"/>
    </row>
    <row r="133" spans="2:8" s="50" customFormat="1" x14ac:dyDescent="0.2">
      <c r="B133" s="51"/>
      <c r="C133" s="51"/>
      <c r="D133" s="51"/>
      <c r="E133" s="51"/>
      <c r="F133" s="51"/>
      <c r="G133" s="51"/>
      <c r="H133" s="51"/>
    </row>
    <row r="134" spans="2:8" s="50" customFormat="1" x14ac:dyDescent="0.2">
      <c r="B134" s="51"/>
      <c r="C134" s="51"/>
      <c r="D134" s="51"/>
      <c r="E134" s="51"/>
      <c r="F134" s="51"/>
      <c r="G134" s="51"/>
      <c r="H134" s="51"/>
    </row>
    <row r="135" spans="2:8" s="50" customFormat="1" x14ac:dyDescent="0.2">
      <c r="B135" s="51"/>
      <c r="C135" s="51"/>
      <c r="D135" s="51"/>
      <c r="E135" s="51"/>
      <c r="F135" s="51"/>
      <c r="G135" s="51"/>
      <c r="H135" s="51"/>
    </row>
    <row r="136" spans="2:8" s="50" customFormat="1" x14ac:dyDescent="0.2">
      <c r="B136" s="51"/>
      <c r="C136" s="51"/>
      <c r="D136" s="51"/>
      <c r="E136" s="51"/>
      <c r="F136" s="51"/>
      <c r="G136" s="51"/>
      <c r="H136" s="51"/>
    </row>
    <row r="137" spans="2:8" s="50" customFormat="1" x14ac:dyDescent="0.2">
      <c r="B137" s="51"/>
      <c r="C137" s="51"/>
      <c r="D137" s="51"/>
      <c r="E137" s="51"/>
      <c r="F137" s="51"/>
      <c r="G137" s="51"/>
      <c r="H137" s="51"/>
    </row>
    <row r="138" spans="2:8" s="50" customFormat="1" x14ac:dyDescent="0.2">
      <c r="B138" s="51"/>
      <c r="C138" s="51"/>
      <c r="D138" s="51"/>
      <c r="E138" s="51"/>
      <c r="F138" s="51"/>
      <c r="G138" s="51"/>
      <c r="H138" s="51"/>
    </row>
    <row r="139" spans="2:8" s="50" customFormat="1" x14ac:dyDescent="0.2">
      <c r="B139" s="51"/>
      <c r="C139" s="51"/>
      <c r="D139" s="51"/>
      <c r="E139" s="51"/>
      <c r="F139" s="51"/>
      <c r="G139" s="51"/>
      <c r="H139" s="51"/>
    </row>
    <row r="140" spans="2:8" s="50" customFormat="1" x14ac:dyDescent="0.2">
      <c r="B140" s="51"/>
      <c r="C140" s="51"/>
      <c r="D140" s="51"/>
      <c r="E140" s="51"/>
      <c r="F140" s="51"/>
      <c r="G140" s="51"/>
      <c r="H140" s="51"/>
    </row>
    <row r="141" spans="2:8" s="50" customFormat="1" x14ac:dyDescent="0.2">
      <c r="B141" s="51"/>
      <c r="C141" s="51"/>
      <c r="D141" s="51"/>
      <c r="E141" s="51"/>
      <c r="F141" s="51"/>
      <c r="G141" s="51"/>
      <c r="H141" s="51"/>
    </row>
    <row r="142" spans="2:8" s="50" customFormat="1" x14ac:dyDescent="0.2">
      <c r="B142" s="51"/>
      <c r="C142" s="51"/>
      <c r="D142" s="51"/>
      <c r="E142" s="51"/>
      <c r="F142" s="51"/>
      <c r="G142" s="51"/>
      <c r="H142" s="51"/>
    </row>
    <row r="143" spans="2:8" s="50" customFormat="1" x14ac:dyDescent="0.2">
      <c r="B143" s="51"/>
      <c r="C143" s="51"/>
      <c r="D143" s="51"/>
      <c r="E143" s="51"/>
      <c r="F143" s="51"/>
      <c r="G143" s="51"/>
      <c r="H143" s="51"/>
    </row>
    <row r="144" spans="2:8" s="50" customFormat="1" x14ac:dyDescent="0.2">
      <c r="B144" s="51"/>
      <c r="C144" s="51"/>
      <c r="D144" s="51"/>
      <c r="E144" s="51"/>
      <c r="F144" s="51"/>
      <c r="G144" s="51"/>
      <c r="H144" s="51"/>
    </row>
    <row r="145" spans="2:8" s="50" customFormat="1" x14ac:dyDescent="0.2">
      <c r="B145" s="51"/>
      <c r="C145" s="51"/>
      <c r="D145" s="51"/>
      <c r="E145" s="51"/>
      <c r="F145" s="51"/>
      <c r="G145" s="51"/>
      <c r="H145" s="51"/>
    </row>
    <row r="146" spans="2:8" s="50" customFormat="1" x14ac:dyDescent="0.2">
      <c r="B146" s="51"/>
      <c r="C146" s="51"/>
      <c r="D146" s="51"/>
      <c r="E146" s="51"/>
      <c r="F146" s="51"/>
      <c r="G146" s="51"/>
      <c r="H146" s="51"/>
    </row>
    <row r="147" spans="2:8" s="50" customFormat="1" x14ac:dyDescent="0.2">
      <c r="B147" s="51"/>
      <c r="C147" s="51"/>
      <c r="D147" s="51"/>
      <c r="E147" s="51"/>
      <c r="F147" s="51"/>
      <c r="G147" s="51"/>
      <c r="H147" s="51"/>
    </row>
    <row r="148" spans="2:8" s="50" customFormat="1" x14ac:dyDescent="0.2">
      <c r="B148" s="51"/>
      <c r="C148" s="51"/>
      <c r="D148" s="51"/>
      <c r="E148" s="51"/>
      <c r="F148" s="51"/>
      <c r="G148" s="51"/>
      <c r="H148" s="51"/>
    </row>
    <row r="149" spans="2:8" s="50" customFormat="1" x14ac:dyDescent="0.2">
      <c r="B149" s="51"/>
      <c r="C149" s="51"/>
      <c r="D149" s="51"/>
      <c r="E149" s="51"/>
      <c r="F149" s="51"/>
      <c r="G149" s="51"/>
      <c r="H149" s="51"/>
    </row>
    <row r="150" spans="2:8" s="50" customFormat="1" x14ac:dyDescent="0.2">
      <c r="B150" s="51"/>
      <c r="C150" s="51"/>
      <c r="D150" s="51"/>
      <c r="E150" s="51"/>
      <c r="F150" s="51"/>
      <c r="G150" s="51"/>
      <c r="H150" s="51"/>
    </row>
    <row r="151" spans="2:8" s="50" customFormat="1" x14ac:dyDescent="0.2">
      <c r="B151" s="51"/>
      <c r="C151" s="51"/>
      <c r="D151" s="51"/>
      <c r="E151" s="51"/>
      <c r="F151" s="51"/>
      <c r="G151" s="51"/>
      <c r="H151" s="51"/>
    </row>
    <row r="152" spans="2:8" s="50" customFormat="1" x14ac:dyDescent="0.2">
      <c r="B152" s="51"/>
      <c r="C152" s="51"/>
      <c r="D152" s="51"/>
      <c r="E152" s="51"/>
      <c r="F152" s="51"/>
      <c r="G152" s="51"/>
      <c r="H152" s="51"/>
    </row>
    <row r="153" spans="2:8" s="50" customFormat="1" x14ac:dyDescent="0.2">
      <c r="B153" s="51"/>
      <c r="C153" s="51"/>
      <c r="D153" s="51"/>
      <c r="E153" s="51"/>
      <c r="F153" s="51"/>
      <c r="G153" s="51"/>
      <c r="H153" s="51"/>
    </row>
    <row r="154" spans="2:8" s="50" customFormat="1" x14ac:dyDescent="0.2">
      <c r="B154" s="51"/>
      <c r="C154" s="51"/>
      <c r="D154" s="51"/>
      <c r="E154" s="51"/>
      <c r="F154" s="51"/>
      <c r="G154" s="51"/>
      <c r="H154" s="51"/>
    </row>
    <row r="155" spans="2:8" s="50" customFormat="1" x14ac:dyDescent="0.2">
      <c r="B155" s="51"/>
      <c r="C155" s="51"/>
      <c r="D155" s="51"/>
      <c r="E155" s="51"/>
      <c r="F155" s="51"/>
      <c r="G155" s="51"/>
      <c r="H155" s="51"/>
    </row>
    <row r="156" spans="2:8" s="50" customFormat="1" x14ac:dyDescent="0.2">
      <c r="B156" s="51"/>
      <c r="C156" s="51"/>
      <c r="D156" s="51"/>
      <c r="E156" s="51"/>
      <c r="F156" s="51"/>
      <c r="G156" s="51"/>
      <c r="H156" s="51"/>
    </row>
    <row r="157" spans="2:8" s="50" customFormat="1" x14ac:dyDescent="0.2">
      <c r="B157" s="51"/>
      <c r="C157" s="51"/>
      <c r="D157" s="51"/>
      <c r="E157" s="51"/>
      <c r="F157" s="51"/>
      <c r="G157" s="51"/>
      <c r="H157" s="51"/>
    </row>
    <row r="158" spans="2:8" s="50" customFormat="1" x14ac:dyDescent="0.2">
      <c r="B158" s="51"/>
      <c r="C158" s="51"/>
      <c r="D158" s="51"/>
      <c r="E158" s="51"/>
      <c r="F158" s="51"/>
      <c r="G158" s="51"/>
      <c r="H158" s="51"/>
    </row>
    <row r="159" spans="2:8" s="50" customFormat="1" x14ac:dyDescent="0.2">
      <c r="B159" s="51"/>
      <c r="C159" s="51"/>
      <c r="D159" s="51"/>
      <c r="E159" s="51"/>
      <c r="F159" s="51"/>
      <c r="G159" s="51"/>
      <c r="H159" s="51"/>
    </row>
    <row r="160" spans="2:8" s="50" customFormat="1" x14ac:dyDescent="0.2">
      <c r="B160" s="51"/>
      <c r="C160" s="51"/>
      <c r="D160" s="51"/>
      <c r="E160" s="51"/>
      <c r="F160" s="51"/>
      <c r="G160" s="51"/>
      <c r="H160" s="51"/>
    </row>
    <row r="161" spans="2:8" s="50" customFormat="1" x14ac:dyDescent="0.2">
      <c r="B161" s="51"/>
      <c r="C161" s="51"/>
      <c r="D161" s="51"/>
      <c r="E161" s="51"/>
      <c r="F161" s="51"/>
      <c r="G161" s="51"/>
      <c r="H161" s="51"/>
    </row>
    <row r="162" spans="2:8" s="50" customFormat="1" x14ac:dyDescent="0.2">
      <c r="B162" s="51"/>
      <c r="C162" s="51"/>
      <c r="D162" s="51"/>
      <c r="E162" s="51"/>
      <c r="F162" s="51"/>
      <c r="G162" s="51"/>
      <c r="H162" s="51"/>
    </row>
    <row r="163" spans="2:8" s="50" customFormat="1" x14ac:dyDescent="0.2">
      <c r="B163" s="51"/>
      <c r="C163" s="51"/>
      <c r="D163" s="51"/>
      <c r="E163" s="51"/>
      <c r="F163" s="51"/>
      <c r="G163" s="51"/>
      <c r="H163" s="51"/>
    </row>
    <row r="164" spans="2:8" s="50" customFormat="1" x14ac:dyDescent="0.2">
      <c r="B164" s="51"/>
      <c r="C164" s="51"/>
      <c r="D164" s="51"/>
      <c r="E164" s="51"/>
      <c r="F164" s="51"/>
      <c r="G164" s="51"/>
      <c r="H164" s="51"/>
    </row>
    <row r="165" spans="2:8" s="50" customFormat="1" x14ac:dyDescent="0.2">
      <c r="B165" s="51"/>
      <c r="C165" s="51"/>
      <c r="D165" s="51"/>
      <c r="E165" s="51"/>
      <c r="F165" s="51"/>
      <c r="G165" s="51"/>
      <c r="H165" s="51"/>
    </row>
    <row r="166" spans="2:8" s="50" customFormat="1" x14ac:dyDescent="0.2">
      <c r="B166" s="51"/>
      <c r="C166" s="51"/>
      <c r="D166" s="51"/>
      <c r="E166" s="51"/>
      <c r="F166" s="51"/>
      <c r="G166" s="51"/>
      <c r="H166" s="51"/>
    </row>
    <row r="167" spans="2:8" s="50" customFormat="1" x14ac:dyDescent="0.2">
      <c r="B167" s="51"/>
      <c r="C167" s="51"/>
      <c r="D167" s="51"/>
      <c r="E167" s="51"/>
      <c r="F167" s="51"/>
      <c r="G167" s="51"/>
      <c r="H167" s="51"/>
    </row>
    <row r="168" spans="2:8" s="50" customFormat="1" x14ac:dyDescent="0.2">
      <c r="B168" s="51"/>
      <c r="C168" s="51"/>
      <c r="D168" s="51"/>
      <c r="E168" s="51"/>
      <c r="F168" s="51"/>
      <c r="G168" s="51"/>
      <c r="H168" s="51"/>
    </row>
    <row r="169" spans="2:8" s="50" customFormat="1" x14ac:dyDescent="0.2">
      <c r="B169" s="51"/>
      <c r="C169" s="51"/>
      <c r="D169" s="51"/>
      <c r="E169" s="51"/>
      <c r="F169" s="51"/>
      <c r="G169" s="51"/>
      <c r="H169" s="51"/>
    </row>
    <row r="170" spans="2:8" s="50" customFormat="1" x14ac:dyDescent="0.2">
      <c r="B170" s="51"/>
      <c r="C170" s="51"/>
      <c r="D170" s="51"/>
      <c r="E170" s="51"/>
      <c r="F170" s="51"/>
      <c r="G170" s="51"/>
      <c r="H170" s="51"/>
    </row>
    <row r="171" spans="2:8" s="50" customFormat="1" x14ac:dyDescent="0.2">
      <c r="B171" s="51"/>
      <c r="C171" s="51"/>
      <c r="D171" s="51"/>
      <c r="E171" s="51"/>
      <c r="F171" s="51"/>
      <c r="G171" s="51"/>
      <c r="H171" s="51"/>
    </row>
    <row r="172" spans="2:8" s="50" customFormat="1" x14ac:dyDescent="0.2">
      <c r="B172" s="51"/>
      <c r="C172" s="51"/>
      <c r="D172" s="51"/>
      <c r="E172" s="51"/>
      <c r="F172" s="51"/>
      <c r="G172" s="51"/>
      <c r="H172" s="51"/>
    </row>
    <row r="173" spans="2:8" s="50" customFormat="1" x14ac:dyDescent="0.2">
      <c r="B173" s="51"/>
      <c r="C173" s="51"/>
      <c r="D173" s="51"/>
      <c r="E173" s="51"/>
      <c r="F173" s="51"/>
      <c r="G173" s="51"/>
      <c r="H173" s="51"/>
    </row>
    <row r="174" spans="2:8" s="50" customFormat="1" x14ac:dyDescent="0.2">
      <c r="B174" s="51"/>
      <c r="C174" s="51"/>
      <c r="D174" s="51"/>
      <c r="E174" s="51"/>
      <c r="F174" s="51"/>
      <c r="G174" s="51"/>
      <c r="H174" s="51"/>
    </row>
    <row r="175" spans="2:8" s="50" customFormat="1" x14ac:dyDescent="0.2">
      <c r="B175" s="51"/>
      <c r="C175" s="51"/>
      <c r="D175" s="51"/>
      <c r="E175" s="51"/>
      <c r="F175" s="51"/>
      <c r="G175" s="51"/>
      <c r="H175" s="51"/>
    </row>
    <row r="176" spans="2:8" s="50" customFormat="1" x14ac:dyDescent="0.2">
      <c r="B176" s="51"/>
      <c r="C176" s="51"/>
      <c r="D176" s="51"/>
      <c r="E176" s="51"/>
      <c r="F176" s="51"/>
      <c r="G176" s="51"/>
      <c r="H176" s="51"/>
    </row>
    <row r="177" spans="2:8" s="50" customFormat="1" x14ac:dyDescent="0.2">
      <c r="B177" s="51"/>
      <c r="C177" s="51"/>
      <c r="D177" s="51"/>
      <c r="E177" s="51"/>
      <c r="F177" s="51"/>
      <c r="G177" s="51"/>
      <c r="H177" s="51"/>
    </row>
    <row r="178" spans="2:8" s="50" customFormat="1" x14ac:dyDescent="0.2">
      <c r="B178" s="51"/>
      <c r="C178" s="51"/>
      <c r="D178" s="51"/>
      <c r="E178" s="51"/>
      <c r="F178" s="51"/>
      <c r="G178" s="51"/>
      <c r="H178" s="51"/>
    </row>
    <row r="179" spans="2:8" s="50" customFormat="1" x14ac:dyDescent="0.2">
      <c r="B179" s="51"/>
      <c r="C179" s="51"/>
      <c r="D179" s="51"/>
      <c r="E179" s="51"/>
      <c r="F179" s="51"/>
      <c r="G179" s="51"/>
      <c r="H179" s="51"/>
    </row>
    <row r="180" spans="2:8" s="50" customFormat="1" x14ac:dyDescent="0.2">
      <c r="B180" s="51"/>
      <c r="C180" s="51"/>
      <c r="D180" s="51"/>
      <c r="E180" s="51"/>
      <c r="F180" s="51"/>
      <c r="G180" s="51"/>
      <c r="H180" s="51"/>
    </row>
    <row r="181" spans="2:8" s="50" customFormat="1" x14ac:dyDescent="0.2">
      <c r="B181" s="51"/>
      <c r="C181" s="51"/>
      <c r="D181" s="51"/>
      <c r="E181" s="51"/>
      <c r="F181" s="51"/>
      <c r="G181" s="51"/>
      <c r="H181" s="51"/>
    </row>
    <row r="182" spans="2:8" s="50" customFormat="1" x14ac:dyDescent="0.2">
      <c r="B182" s="51"/>
      <c r="C182" s="51"/>
      <c r="D182" s="51"/>
      <c r="E182" s="51"/>
      <c r="F182" s="51"/>
      <c r="G182" s="51"/>
      <c r="H182" s="51"/>
    </row>
    <row r="183" spans="2:8" s="50" customFormat="1" x14ac:dyDescent="0.2">
      <c r="B183" s="51"/>
      <c r="C183" s="51"/>
      <c r="D183" s="51"/>
      <c r="E183" s="51"/>
      <c r="F183" s="51"/>
      <c r="G183" s="51"/>
      <c r="H183" s="51"/>
    </row>
    <row r="184" spans="2:8" s="50" customFormat="1" x14ac:dyDescent="0.2">
      <c r="B184" s="51"/>
      <c r="C184" s="51"/>
      <c r="D184" s="51"/>
      <c r="E184" s="51"/>
      <c r="F184" s="51"/>
      <c r="G184" s="51"/>
      <c r="H184" s="51"/>
    </row>
    <row r="185" spans="2:8" s="50" customFormat="1" x14ac:dyDescent="0.2">
      <c r="B185" s="51"/>
      <c r="C185" s="51"/>
      <c r="D185" s="51"/>
      <c r="E185" s="51"/>
      <c r="F185" s="51"/>
      <c r="G185" s="51"/>
      <c r="H185" s="51"/>
    </row>
    <row r="186" spans="2:8" s="50" customFormat="1" x14ac:dyDescent="0.2">
      <c r="B186" s="51"/>
      <c r="C186" s="51"/>
      <c r="D186" s="51"/>
      <c r="E186" s="51"/>
      <c r="F186" s="51"/>
      <c r="G186" s="51"/>
      <c r="H186" s="51"/>
    </row>
    <row r="187" spans="2:8" s="50" customFormat="1" x14ac:dyDescent="0.2">
      <c r="B187" s="51"/>
      <c r="C187" s="51"/>
      <c r="D187" s="51"/>
      <c r="E187" s="51"/>
      <c r="F187" s="51"/>
      <c r="G187" s="51"/>
      <c r="H187" s="51"/>
    </row>
    <row r="188" spans="2:8" s="50" customFormat="1" x14ac:dyDescent="0.2">
      <c r="B188" s="51"/>
      <c r="C188" s="51"/>
      <c r="D188" s="51"/>
      <c r="E188" s="51"/>
      <c r="F188" s="51"/>
      <c r="G188" s="51"/>
      <c r="H188" s="51"/>
    </row>
    <row r="189" spans="2:8" s="50" customFormat="1" x14ac:dyDescent="0.2">
      <c r="B189" s="51"/>
      <c r="C189" s="51"/>
      <c r="D189" s="51"/>
      <c r="E189" s="51"/>
      <c r="F189" s="51"/>
      <c r="G189" s="51"/>
      <c r="H189" s="51"/>
    </row>
    <row r="190" spans="2:8" s="50" customFormat="1" x14ac:dyDescent="0.2">
      <c r="B190" s="51"/>
      <c r="C190" s="51"/>
      <c r="D190" s="51"/>
      <c r="E190" s="51"/>
      <c r="F190" s="51"/>
      <c r="G190" s="51"/>
      <c r="H190" s="51"/>
    </row>
    <row r="191" spans="2:8" s="50" customFormat="1" x14ac:dyDescent="0.2">
      <c r="B191" s="51"/>
      <c r="C191" s="51"/>
      <c r="D191" s="51"/>
      <c r="E191" s="51"/>
      <c r="F191" s="51"/>
      <c r="G191" s="51"/>
      <c r="H191" s="51"/>
    </row>
    <row r="192" spans="2:8" s="50" customFormat="1" x14ac:dyDescent="0.2">
      <c r="B192" s="51"/>
      <c r="C192" s="51"/>
      <c r="D192" s="51"/>
      <c r="E192" s="51"/>
      <c r="F192" s="51"/>
      <c r="G192" s="51"/>
      <c r="H192" s="51"/>
    </row>
    <row r="193" spans="2:8" s="50" customFormat="1" x14ac:dyDescent="0.2">
      <c r="B193" s="51"/>
      <c r="C193" s="51"/>
      <c r="D193" s="51"/>
      <c r="E193" s="51"/>
      <c r="F193" s="51"/>
      <c r="G193" s="51"/>
      <c r="H193" s="51"/>
    </row>
    <row r="194" spans="2:8" s="50" customFormat="1" x14ac:dyDescent="0.2">
      <c r="B194" s="51"/>
      <c r="C194" s="51"/>
      <c r="D194" s="51"/>
      <c r="E194" s="51"/>
      <c r="F194" s="51"/>
      <c r="G194" s="51"/>
      <c r="H194" s="51"/>
    </row>
    <row r="195" spans="2:8" s="50" customFormat="1" x14ac:dyDescent="0.2">
      <c r="B195" s="51"/>
      <c r="C195" s="51"/>
      <c r="D195" s="51"/>
      <c r="E195" s="51"/>
      <c r="F195" s="51"/>
      <c r="G195" s="51"/>
      <c r="H195" s="51"/>
    </row>
    <row r="196" spans="2:8" s="50" customFormat="1" x14ac:dyDescent="0.2">
      <c r="B196" s="51"/>
      <c r="C196" s="51"/>
      <c r="D196" s="51"/>
      <c r="E196" s="51"/>
      <c r="F196" s="51"/>
      <c r="G196" s="51"/>
      <c r="H196" s="51"/>
    </row>
    <row r="197" spans="2:8" s="50" customFormat="1" x14ac:dyDescent="0.2">
      <c r="B197" s="51"/>
      <c r="C197" s="51"/>
      <c r="D197" s="51"/>
      <c r="E197" s="51"/>
      <c r="F197" s="51"/>
      <c r="G197" s="51"/>
      <c r="H197" s="51"/>
    </row>
    <row r="198" spans="2:8" s="50" customFormat="1" x14ac:dyDescent="0.2">
      <c r="B198" s="51"/>
      <c r="C198" s="51"/>
      <c r="D198" s="51"/>
      <c r="E198" s="51"/>
      <c r="F198" s="51"/>
      <c r="G198" s="51"/>
      <c r="H198" s="51"/>
    </row>
    <row r="199" spans="2:8" s="50" customFormat="1" x14ac:dyDescent="0.2">
      <c r="B199" s="51"/>
      <c r="C199" s="51"/>
      <c r="D199" s="51"/>
      <c r="E199" s="51"/>
      <c r="F199" s="51"/>
      <c r="G199" s="51"/>
      <c r="H199" s="51"/>
    </row>
    <row r="200" spans="2:8" s="50" customFormat="1" x14ac:dyDescent="0.2">
      <c r="B200" s="51"/>
      <c r="C200" s="51"/>
      <c r="D200" s="51"/>
      <c r="E200" s="51"/>
      <c r="F200" s="51"/>
      <c r="G200" s="51"/>
      <c r="H200" s="51"/>
    </row>
    <row r="201" spans="2:8" s="50" customFormat="1" x14ac:dyDescent="0.2">
      <c r="B201" s="51"/>
      <c r="C201" s="51"/>
      <c r="D201" s="51"/>
      <c r="E201" s="51"/>
      <c r="F201" s="51"/>
      <c r="G201" s="51"/>
      <c r="H201" s="51"/>
    </row>
    <row r="202" spans="2:8" s="50" customFormat="1" x14ac:dyDescent="0.2">
      <c r="B202" s="51"/>
      <c r="C202" s="51"/>
      <c r="D202" s="51"/>
      <c r="E202" s="51"/>
      <c r="F202" s="51"/>
      <c r="G202" s="51"/>
      <c r="H202" s="51"/>
    </row>
    <row r="203" spans="2:8" s="50" customFormat="1" x14ac:dyDescent="0.2">
      <c r="B203" s="51"/>
      <c r="C203" s="51"/>
      <c r="D203" s="51"/>
      <c r="E203" s="51"/>
      <c r="F203" s="51"/>
      <c r="G203" s="51"/>
      <c r="H203" s="51"/>
    </row>
    <row r="204" spans="2:8" s="50" customFormat="1" x14ac:dyDescent="0.2">
      <c r="B204" s="51"/>
      <c r="C204" s="51"/>
      <c r="D204" s="51"/>
      <c r="E204" s="51"/>
      <c r="F204" s="51"/>
      <c r="G204" s="51"/>
      <c r="H204" s="51"/>
    </row>
    <row r="205" spans="2:8" s="50" customFormat="1" x14ac:dyDescent="0.2">
      <c r="B205" s="51"/>
      <c r="C205" s="51"/>
      <c r="D205" s="51"/>
      <c r="E205" s="51"/>
      <c r="F205" s="51"/>
      <c r="G205" s="51"/>
      <c r="H205" s="51"/>
    </row>
    <row r="206" spans="2:8" s="50" customFormat="1" x14ac:dyDescent="0.2">
      <c r="B206" s="51"/>
      <c r="C206" s="51"/>
      <c r="D206" s="51"/>
      <c r="E206" s="51"/>
      <c r="F206" s="51"/>
      <c r="G206" s="51"/>
      <c r="H206" s="51"/>
    </row>
    <row r="207" spans="2:8" s="50" customFormat="1" x14ac:dyDescent="0.2">
      <c r="B207" s="51"/>
      <c r="C207" s="51"/>
      <c r="D207" s="51"/>
      <c r="E207" s="51"/>
      <c r="F207" s="51"/>
      <c r="G207" s="51"/>
      <c r="H207" s="51"/>
    </row>
    <row r="208" spans="2:8" s="50" customFormat="1" x14ac:dyDescent="0.2">
      <c r="B208" s="51"/>
      <c r="C208" s="51"/>
      <c r="D208" s="51"/>
      <c r="E208" s="51"/>
      <c r="F208" s="51"/>
      <c r="G208" s="51"/>
      <c r="H208" s="51"/>
    </row>
    <row r="209" spans="2:8" s="50" customFormat="1" x14ac:dyDescent="0.2">
      <c r="B209" s="51"/>
      <c r="C209" s="51"/>
      <c r="D209" s="51"/>
      <c r="E209" s="51"/>
      <c r="F209" s="51"/>
      <c r="G209" s="51"/>
      <c r="H209" s="51"/>
    </row>
    <row r="210" spans="2:8" s="50" customFormat="1" x14ac:dyDescent="0.2">
      <c r="B210" s="51"/>
      <c r="C210" s="51"/>
      <c r="D210" s="51"/>
      <c r="E210" s="51"/>
      <c r="F210" s="51"/>
      <c r="G210" s="51"/>
      <c r="H210" s="51"/>
    </row>
    <row r="211" spans="2:8" s="50" customFormat="1" x14ac:dyDescent="0.2">
      <c r="B211" s="51"/>
      <c r="C211" s="51"/>
      <c r="D211" s="51"/>
      <c r="E211" s="51"/>
      <c r="F211" s="51"/>
      <c r="G211" s="51"/>
      <c r="H211" s="51"/>
    </row>
    <row r="212" spans="2:8" s="50" customFormat="1" x14ac:dyDescent="0.2">
      <c r="B212" s="51"/>
      <c r="C212" s="51"/>
      <c r="D212" s="51"/>
      <c r="E212" s="51"/>
      <c r="F212" s="51"/>
      <c r="G212" s="51"/>
      <c r="H212" s="51"/>
    </row>
    <row r="213" spans="2:8" s="50" customFormat="1" x14ac:dyDescent="0.2">
      <c r="B213" s="51"/>
      <c r="C213" s="51"/>
      <c r="D213" s="51"/>
      <c r="E213" s="51"/>
      <c r="F213" s="51"/>
      <c r="G213" s="51"/>
      <c r="H213" s="51"/>
    </row>
    <row r="214" spans="2:8" s="50" customFormat="1" x14ac:dyDescent="0.2">
      <c r="B214" s="51"/>
      <c r="C214" s="51"/>
      <c r="D214" s="51"/>
      <c r="E214" s="51"/>
      <c r="F214" s="51"/>
      <c r="G214" s="51"/>
      <c r="H214" s="51"/>
    </row>
    <row r="215" spans="2:8" s="50" customFormat="1" x14ac:dyDescent="0.2">
      <c r="B215" s="51"/>
      <c r="C215" s="51"/>
      <c r="D215" s="51"/>
      <c r="E215" s="51"/>
      <c r="F215" s="51"/>
      <c r="G215" s="51"/>
      <c r="H215" s="51"/>
    </row>
    <row r="216" spans="2:8" s="50" customFormat="1" x14ac:dyDescent="0.2">
      <c r="B216" s="51"/>
      <c r="C216" s="51"/>
      <c r="D216" s="51"/>
      <c r="E216" s="51"/>
      <c r="F216" s="51"/>
      <c r="G216" s="51"/>
      <c r="H216" s="51"/>
    </row>
    <row r="217" spans="2:8" s="50" customFormat="1" x14ac:dyDescent="0.2">
      <c r="B217" s="51"/>
      <c r="C217" s="51"/>
      <c r="D217" s="51"/>
      <c r="E217" s="51"/>
      <c r="F217" s="51"/>
      <c r="G217" s="51"/>
      <c r="H217" s="51"/>
    </row>
    <row r="218" spans="2:8" s="50" customFormat="1" x14ac:dyDescent="0.2">
      <c r="B218" s="51"/>
      <c r="C218" s="51"/>
      <c r="D218" s="51"/>
      <c r="E218" s="51"/>
      <c r="F218" s="51"/>
      <c r="G218" s="51"/>
      <c r="H218" s="51"/>
    </row>
    <row r="219" spans="2:8" s="50" customFormat="1" x14ac:dyDescent="0.2">
      <c r="B219" s="51"/>
      <c r="C219" s="51"/>
      <c r="D219" s="51"/>
      <c r="E219" s="51"/>
      <c r="F219" s="51"/>
      <c r="G219" s="51"/>
      <c r="H219" s="51"/>
    </row>
    <row r="220" spans="2:8" s="50" customFormat="1" x14ac:dyDescent="0.2">
      <c r="B220" s="51"/>
      <c r="C220" s="51"/>
      <c r="D220" s="51"/>
      <c r="E220" s="51"/>
      <c r="F220" s="51"/>
      <c r="G220" s="51"/>
      <c r="H220" s="51"/>
    </row>
    <row r="221" spans="2:8" s="50" customFormat="1" x14ac:dyDescent="0.2">
      <c r="B221" s="51"/>
      <c r="C221" s="51"/>
      <c r="D221" s="51"/>
      <c r="E221" s="51"/>
      <c r="F221" s="51"/>
      <c r="G221" s="51"/>
      <c r="H221" s="51"/>
    </row>
    <row r="222" spans="2:8" s="50" customFormat="1" x14ac:dyDescent="0.2">
      <c r="B222" s="51"/>
      <c r="C222" s="51"/>
      <c r="D222" s="51"/>
      <c r="E222" s="51"/>
      <c r="F222" s="51"/>
      <c r="G222" s="51"/>
      <c r="H222" s="51"/>
    </row>
    <row r="223" spans="2:8" s="50" customFormat="1" x14ac:dyDescent="0.2">
      <c r="B223" s="51"/>
      <c r="C223" s="51"/>
      <c r="D223" s="51"/>
      <c r="E223" s="51"/>
      <c r="F223" s="51"/>
      <c r="G223" s="51"/>
      <c r="H223" s="51"/>
    </row>
    <row r="224" spans="2:8" s="50" customFormat="1" x14ac:dyDescent="0.2">
      <c r="B224" s="51"/>
      <c r="C224" s="51"/>
      <c r="D224" s="51"/>
      <c r="E224" s="51"/>
      <c r="F224" s="51"/>
      <c r="G224" s="51"/>
      <c r="H224" s="51"/>
    </row>
    <row r="225" spans="2:8" s="50" customFormat="1" x14ac:dyDescent="0.2">
      <c r="B225" s="51"/>
      <c r="C225" s="51"/>
      <c r="D225" s="51"/>
      <c r="E225" s="51"/>
      <c r="F225" s="51"/>
      <c r="G225" s="51"/>
      <c r="H225" s="51"/>
    </row>
    <row r="226" spans="2:8" s="50" customFormat="1" x14ac:dyDescent="0.2">
      <c r="B226" s="51"/>
      <c r="C226" s="51"/>
      <c r="D226" s="51"/>
      <c r="E226" s="51"/>
      <c r="F226" s="51"/>
      <c r="G226" s="51"/>
      <c r="H226" s="51"/>
    </row>
    <row r="227" spans="2:8" s="50" customFormat="1" x14ac:dyDescent="0.2">
      <c r="B227" s="51"/>
      <c r="C227" s="51"/>
      <c r="D227" s="51"/>
      <c r="E227" s="51"/>
      <c r="F227" s="51"/>
      <c r="G227" s="51"/>
      <c r="H227" s="51"/>
    </row>
    <row r="228" spans="2:8" s="50" customFormat="1" x14ac:dyDescent="0.2">
      <c r="B228" s="51"/>
      <c r="C228" s="51"/>
      <c r="D228" s="51"/>
      <c r="E228" s="51"/>
      <c r="F228" s="51"/>
      <c r="G228" s="51"/>
      <c r="H228" s="51"/>
    </row>
    <row r="229" spans="2:8" s="50" customFormat="1" x14ac:dyDescent="0.2">
      <c r="B229" s="51"/>
      <c r="C229" s="51"/>
      <c r="D229" s="51"/>
      <c r="E229" s="51"/>
      <c r="F229" s="51"/>
      <c r="G229" s="51"/>
      <c r="H229" s="51"/>
    </row>
    <row r="230" spans="2:8" s="50" customFormat="1" x14ac:dyDescent="0.2">
      <c r="B230" s="51"/>
      <c r="C230" s="51"/>
      <c r="D230" s="51"/>
      <c r="E230" s="51"/>
      <c r="F230" s="51"/>
      <c r="G230" s="51"/>
      <c r="H230" s="51"/>
    </row>
    <row r="231" spans="2:8" s="50" customFormat="1" x14ac:dyDescent="0.2">
      <c r="B231" s="51"/>
      <c r="C231" s="51"/>
      <c r="D231" s="51"/>
      <c r="E231" s="51"/>
      <c r="F231" s="51"/>
      <c r="G231" s="51"/>
      <c r="H231" s="51"/>
    </row>
    <row r="232" spans="2:8" s="50" customFormat="1" x14ac:dyDescent="0.2">
      <c r="B232" s="51"/>
      <c r="C232" s="51"/>
      <c r="D232" s="51"/>
      <c r="E232" s="51"/>
      <c r="F232" s="51"/>
      <c r="G232" s="51"/>
      <c r="H232" s="51"/>
    </row>
    <row r="233" spans="2:8" s="50" customFormat="1" x14ac:dyDescent="0.2">
      <c r="B233" s="51"/>
      <c r="C233" s="51"/>
      <c r="D233" s="51"/>
      <c r="E233" s="51"/>
      <c r="F233" s="51"/>
      <c r="G233" s="51"/>
      <c r="H233" s="51"/>
    </row>
    <row r="234" spans="2:8" s="50" customFormat="1" x14ac:dyDescent="0.2">
      <c r="B234" s="51"/>
      <c r="C234" s="51"/>
      <c r="D234" s="51"/>
      <c r="E234" s="51"/>
      <c r="F234" s="51"/>
      <c r="G234" s="51"/>
      <c r="H234" s="51"/>
    </row>
    <row r="235" spans="2:8" s="50" customFormat="1" x14ac:dyDescent="0.2">
      <c r="B235" s="51"/>
      <c r="C235" s="51"/>
      <c r="D235" s="51"/>
      <c r="E235" s="51"/>
      <c r="F235" s="51"/>
      <c r="G235" s="51"/>
      <c r="H235" s="51"/>
    </row>
    <row r="236" spans="2:8" s="50" customFormat="1" x14ac:dyDescent="0.2">
      <c r="B236" s="51"/>
      <c r="C236" s="51"/>
      <c r="D236" s="51"/>
      <c r="E236" s="51"/>
      <c r="F236" s="51"/>
      <c r="G236" s="51"/>
      <c r="H236" s="51"/>
    </row>
    <row r="237" spans="2:8" s="50" customFormat="1" x14ac:dyDescent="0.2">
      <c r="B237" s="51"/>
      <c r="C237" s="51"/>
      <c r="D237" s="51"/>
      <c r="E237" s="51"/>
      <c r="F237" s="51"/>
      <c r="G237" s="51"/>
      <c r="H237" s="51"/>
    </row>
    <row r="238" spans="2:8" s="50" customFormat="1" x14ac:dyDescent="0.2">
      <c r="B238" s="51"/>
      <c r="C238" s="51"/>
      <c r="D238" s="51"/>
      <c r="E238" s="51"/>
      <c r="F238" s="51"/>
      <c r="G238" s="51"/>
      <c r="H238" s="51"/>
    </row>
    <row r="239" spans="2:8" s="50" customFormat="1" x14ac:dyDescent="0.2">
      <c r="B239" s="51"/>
      <c r="C239" s="51"/>
      <c r="D239" s="51"/>
      <c r="E239" s="51"/>
      <c r="F239" s="51"/>
      <c r="G239" s="51"/>
      <c r="H239" s="51"/>
    </row>
    <row r="240" spans="2:8" s="50" customFormat="1" x14ac:dyDescent="0.2">
      <c r="B240" s="51"/>
      <c r="C240" s="51"/>
      <c r="D240" s="51"/>
      <c r="E240" s="51"/>
      <c r="F240" s="51"/>
      <c r="G240" s="51"/>
      <c r="H240" s="51"/>
    </row>
    <row r="241" spans="2:8" s="50" customFormat="1" x14ac:dyDescent="0.2">
      <c r="B241" s="51"/>
      <c r="C241" s="51"/>
      <c r="D241" s="51"/>
      <c r="E241" s="51"/>
      <c r="F241" s="51"/>
      <c r="G241" s="51"/>
      <c r="H241" s="51"/>
    </row>
    <row r="242" spans="2:8" s="50" customFormat="1" x14ac:dyDescent="0.2">
      <c r="B242" s="51"/>
      <c r="C242" s="51"/>
      <c r="D242" s="51"/>
      <c r="E242" s="51"/>
      <c r="F242" s="51"/>
      <c r="G242" s="51"/>
      <c r="H242" s="51"/>
    </row>
    <row r="243" spans="2:8" s="50" customFormat="1" x14ac:dyDescent="0.2">
      <c r="B243" s="51"/>
      <c r="C243" s="51"/>
      <c r="D243" s="51"/>
      <c r="E243" s="51"/>
      <c r="F243" s="51"/>
      <c r="G243" s="51"/>
      <c r="H243" s="51"/>
    </row>
    <row r="244" spans="2:8" s="50" customFormat="1" x14ac:dyDescent="0.2">
      <c r="B244" s="51"/>
      <c r="C244" s="51"/>
      <c r="D244" s="51"/>
      <c r="E244" s="51"/>
      <c r="F244" s="51"/>
      <c r="G244" s="51"/>
      <c r="H244" s="51"/>
    </row>
    <row r="245" spans="2:8" s="50" customFormat="1" x14ac:dyDescent="0.2">
      <c r="B245" s="51"/>
      <c r="C245" s="51"/>
      <c r="D245" s="51"/>
      <c r="E245" s="51"/>
      <c r="F245" s="51"/>
      <c r="G245" s="51"/>
      <c r="H245" s="51"/>
    </row>
    <row r="246" spans="2:8" s="50" customFormat="1" x14ac:dyDescent="0.2">
      <c r="B246" s="51"/>
      <c r="C246" s="51"/>
      <c r="D246" s="51"/>
      <c r="E246" s="51"/>
      <c r="F246" s="51"/>
      <c r="G246" s="51"/>
      <c r="H246" s="51"/>
    </row>
    <row r="247" spans="2:8" s="50" customFormat="1" x14ac:dyDescent="0.2">
      <c r="B247" s="51"/>
      <c r="C247" s="51"/>
      <c r="D247" s="51"/>
      <c r="E247" s="51"/>
      <c r="F247" s="51"/>
      <c r="G247" s="51"/>
      <c r="H247" s="51"/>
    </row>
    <row r="248" spans="2:8" s="50" customFormat="1" x14ac:dyDescent="0.2">
      <c r="B248" s="51"/>
      <c r="C248" s="51"/>
      <c r="D248" s="51"/>
      <c r="E248" s="51"/>
      <c r="F248" s="51"/>
      <c r="G248" s="51"/>
      <c r="H248" s="51"/>
    </row>
    <row r="249" spans="2:8" s="50" customFormat="1" x14ac:dyDescent="0.2">
      <c r="B249" s="51"/>
      <c r="C249" s="51"/>
      <c r="D249" s="51"/>
      <c r="E249" s="51"/>
      <c r="F249" s="51"/>
      <c r="G249" s="51"/>
      <c r="H249" s="51"/>
    </row>
    <row r="250" spans="2:8" s="50" customFormat="1" x14ac:dyDescent="0.2">
      <c r="B250" s="51"/>
      <c r="C250" s="51"/>
      <c r="D250" s="51"/>
      <c r="E250" s="51"/>
      <c r="F250" s="51"/>
      <c r="G250" s="51"/>
      <c r="H250" s="51"/>
    </row>
    <row r="251" spans="2:8" s="50" customFormat="1" x14ac:dyDescent="0.2">
      <c r="B251" s="51"/>
      <c r="C251" s="51"/>
      <c r="D251" s="51"/>
      <c r="E251" s="51"/>
      <c r="F251" s="51"/>
      <c r="G251" s="51"/>
      <c r="H251" s="51"/>
    </row>
    <row r="252" spans="2:8" s="50" customFormat="1" x14ac:dyDescent="0.2">
      <c r="B252" s="51"/>
      <c r="C252" s="51"/>
      <c r="D252" s="51"/>
      <c r="E252" s="51"/>
      <c r="F252" s="51"/>
      <c r="G252" s="51"/>
      <c r="H252" s="51"/>
    </row>
    <row r="253" spans="2:8" s="50" customFormat="1" x14ac:dyDescent="0.2">
      <c r="B253" s="51"/>
      <c r="C253" s="51"/>
      <c r="D253" s="51"/>
      <c r="E253" s="51"/>
      <c r="F253" s="51"/>
      <c r="G253" s="51"/>
      <c r="H253" s="51"/>
    </row>
    <row r="254" spans="2:8" s="50" customFormat="1" x14ac:dyDescent="0.2">
      <c r="B254" s="51"/>
      <c r="C254" s="51"/>
      <c r="D254" s="51"/>
      <c r="E254" s="51"/>
      <c r="F254" s="51"/>
      <c r="G254" s="51"/>
      <c r="H254" s="51"/>
    </row>
    <row r="255" spans="2:8" s="50" customFormat="1" x14ac:dyDescent="0.2">
      <c r="B255" s="51"/>
      <c r="C255" s="51"/>
      <c r="D255" s="51"/>
      <c r="E255" s="51"/>
      <c r="F255" s="51"/>
      <c r="G255" s="51"/>
      <c r="H255" s="51"/>
    </row>
    <row r="256" spans="2:8" s="50" customFormat="1" x14ac:dyDescent="0.2">
      <c r="B256" s="51"/>
      <c r="C256" s="51"/>
      <c r="D256" s="51"/>
      <c r="E256" s="51"/>
      <c r="F256" s="51"/>
      <c r="G256" s="51"/>
      <c r="H256" s="51"/>
    </row>
    <row r="257" spans="2:8" s="50" customFormat="1" x14ac:dyDescent="0.2">
      <c r="B257" s="51"/>
      <c r="C257" s="51"/>
      <c r="D257" s="51"/>
      <c r="E257" s="51"/>
      <c r="F257" s="51"/>
      <c r="G257" s="51"/>
      <c r="H257" s="51"/>
    </row>
    <row r="258" spans="2:8" s="50" customFormat="1" x14ac:dyDescent="0.2">
      <c r="B258" s="51"/>
      <c r="C258" s="51"/>
      <c r="D258" s="51"/>
      <c r="E258" s="51"/>
      <c r="F258" s="51"/>
      <c r="G258" s="51"/>
      <c r="H258" s="51"/>
    </row>
    <row r="259" spans="2:8" s="50" customFormat="1" x14ac:dyDescent="0.2">
      <c r="B259" s="51"/>
      <c r="C259" s="51"/>
      <c r="D259" s="51"/>
      <c r="E259" s="51"/>
      <c r="F259" s="51"/>
      <c r="G259" s="51"/>
      <c r="H259" s="51"/>
    </row>
    <row r="260" spans="2:8" s="50" customFormat="1" x14ac:dyDescent="0.2">
      <c r="B260" s="51"/>
      <c r="C260" s="51"/>
      <c r="D260" s="51"/>
      <c r="E260" s="51"/>
      <c r="F260" s="51"/>
      <c r="G260" s="51"/>
      <c r="H260" s="51"/>
    </row>
    <row r="261" spans="2:8" s="50" customFormat="1" x14ac:dyDescent="0.2">
      <c r="B261" s="51"/>
      <c r="C261" s="51"/>
      <c r="D261" s="51"/>
      <c r="E261" s="51"/>
      <c r="F261" s="51"/>
      <c r="G261" s="51"/>
      <c r="H261" s="51"/>
    </row>
    <row r="262" spans="2:8" s="50" customFormat="1" x14ac:dyDescent="0.2">
      <c r="B262" s="51"/>
      <c r="C262" s="51"/>
      <c r="D262" s="51"/>
      <c r="E262" s="51"/>
      <c r="F262" s="51"/>
      <c r="G262" s="51"/>
      <c r="H262" s="51"/>
    </row>
    <row r="263" spans="2:8" s="50" customFormat="1" x14ac:dyDescent="0.2">
      <c r="B263" s="51"/>
      <c r="C263" s="51"/>
      <c r="D263" s="51"/>
      <c r="E263" s="51"/>
      <c r="F263" s="51"/>
      <c r="G263" s="51"/>
      <c r="H263" s="51"/>
    </row>
    <row r="264" spans="2:8" s="50" customFormat="1" x14ac:dyDescent="0.2">
      <c r="B264" s="51"/>
      <c r="C264" s="51"/>
      <c r="D264" s="51"/>
      <c r="E264" s="51"/>
      <c r="F264" s="51"/>
      <c r="G264" s="51"/>
      <c r="H264" s="51"/>
    </row>
    <row r="265" spans="2:8" s="50" customFormat="1" x14ac:dyDescent="0.2">
      <c r="B265" s="51"/>
      <c r="C265" s="51"/>
      <c r="D265" s="51"/>
      <c r="E265" s="51"/>
      <c r="F265" s="51"/>
      <c r="G265" s="51"/>
      <c r="H265" s="51"/>
    </row>
    <row r="266" spans="2:8" s="50" customFormat="1" x14ac:dyDescent="0.2">
      <c r="B266" s="51"/>
      <c r="C266" s="51"/>
      <c r="D266" s="51"/>
      <c r="E266" s="51"/>
      <c r="F266" s="51"/>
      <c r="G266" s="51"/>
      <c r="H266" s="51"/>
    </row>
    <row r="267" spans="2:8" s="50" customFormat="1" x14ac:dyDescent="0.2">
      <c r="B267" s="51"/>
      <c r="C267" s="51"/>
      <c r="D267" s="51"/>
      <c r="E267" s="51"/>
      <c r="F267" s="51"/>
      <c r="G267" s="51"/>
      <c r="H267" s="51"/>
    </row>
    <row r="268" spans="2:8" s="50" customFormat="1" x14ac:dyDescent="0.2">
      <c r="B268" s="51"/>
      <c r="C268" s="51"/>
      <c r="D268" s="51"/>
      <c r="E268" s="51"/>
      <c r="F268" s="51"/>
      <c r="G268" s="51"/>
      <c r="H268" s="51"/>
    </row>
    <row r="269" spans="2:8" s="50" customFormat="1" x14ac:dyDescent="0.2">
      <c r="B269" s="51"/>
      <c r="C269" s="51"/>
      <c r="D269" s="51"/>
      <c r="E269" s="51"/>
      <c r="F269" s="51"/>
      <c r="G269" s="51"/>
      <c r="H269" s="51"/>
    </row>
    <row r="270" spans="2:8" s="50" customFormat="1" x14ac:dyDescent="0.2">
      <c r="B270" s="51"/>
      <c r="C270" s="51"/>
      <c r="D270" s="51"/>
      <c r="E270" s="51"/>
      <c r="F270" s="51"/>
      <c r="G270" s="51"/>
      <c r="H270" s="51"/>
    </row>
    <row r="271" spans="2:8" s="50" customFormat="1" x14ac:dyDescent="0.2">
      <c r="B271" s="51"/>
      <c r="C271" s="51"/>
      <c r="D271" s="51"/>
      <c r="E271" s="51"/>
      <c r="F271" s="51"/>
      <c r="G271" s="51"/>
      <c r="H271" s="51"/>
    </row>
    <row r="272" spans="2:8" s="50" customFormat="1" x14ac:dyDescent="0.2">
      <c r="B272" s="51"/>
      <c r="C272" s="51"/>
      <c r="D272" s="51"/>
      <c r="E272" s="51"/>
      <c r="F272" s="51"/>
      <c r="G272" s="51"/>
      <c r="H272" s="51"/>
    </row>
    <row r="273" spans="2:8" s="50" customFormat="1" x14ac:dyDescent="0.2">
      <c r="B273" s="51"/>
      <c r="C273" s="51"/>
      <c r="D273" s="51"/>
      <c r="E273" s="51"/>
      <c r="F273" s="51"/>
      <c r="G273" s="51"/>
      <c r="H273" s="51"/>
    </row>
    <row r="274" spans="2:8" s="50" customFormat="1" x14ac:dyDescent="0.2">
      <c r="B274" s="51"/>
      <c r="C274" s="51"/>
      <c r="D274" s="51"/>
      <c r="E274" s="51"/>
      <c r="F274" s="51"/>
      <c r="G274" s="51"/>
      <c r="H274" s="51"/>
    </row>
    <row r="275" spans="2:8" s="50" customFormat="1" x14ac:dyDescent="0.2">
      <c r="B275" s="51"/>
      <c r="C275" s="51"/>
      <c r="D275" s="51"/>
      <c r="E275" s="51"/>
      <c r="F275" s="51"/>
      <c r="G275" s="51"/>
      <c r="H275" s="51"/>
    </row>
    <row r="276" spans="2:8" s="50" customFormat="1" x14ac:dyDescent="0.2">
      <c r="B276" s="51"/>
      <c r="C276" s="51"/>
      <c r="D276" s="51"/>
      <c r="E276" s="51"/>
      <c r="F276" s="51"/>
      <c r="G276" s="51"/>
      <c r="H276" s="51"/>
    </row>
    <row r="277" spans="2:8" s="50" customFormat="1" x14ac:dyDescent="0.2">
      <c r="B277" s="51"/>
      <c r="C277" s="51"/>
      <c r="D277" s="51"/>
      <c r="E277" s="51"/>
      <c r="F277" s="51"/>
      <c r="G277" s="51"/>
      <c r="H277" s="51"/>
    </row>
    <row r="278" spans="2:8" s="50" customFormat="1" x14ac:dyDescent="0.2">
      <c r="B278" s="51"/>
      <c r="C278" s="51"/>
      <c r="D278" s="51"/>
      <c r="E278" s="51"/>
      <c r="F278" s="51"/>
      <c r="G278" s="51"/>
      <c r="H278" s="51"/>
    </row>
    <row r="279" spans="2:8" s="50" customFormat="1" x14ac:dyDescent="0.2">
      <c r="B279" s="51"/>
      <c r="C279" s="51"/>
      <c r="D279" s="51"/>
      <c r="E279" s="51"/>
      <c r="F279" s="51"/>
      <c r="G279" s="51"/>
      <c r="H279" s="51"/>
    </row>
    <row r="280" spans="2:8" s="50" customFormat="1" x14ac:dyDescent="0.2">
      <c r="B280" s="51"/>
      <c r="C280" s="51"/>
      <c r="D280" s="51"/>
      <c r="E280" s="51"/>
      <c r="F280" s="51"/>
      <c r="G280" s="51"/>
      <c r="H280" s="51"/>
    </row>
    <row r="281" spans="2:8" s="50" customFormat="1" x14ac:dyDescent="0.2">
      <c r="B281" s="51"/>
      <c r="C281" s="51"/>
      <c r="D281" s="51"/>
      <c r="E281" s="51"/>
      <c r="F281" s="51"/>
      <c r="G281" s="51"/>
      <c r="H281" s="51"/>
    </row>
    <row r="282" spans="2:8" s="50" customFormat="1" x14ac:dyDescent="0.2">
      <c r="B282" s="51"/>
      <c r="C282" s="51"/>
      <c r="D282" s="51"/>
      <c r="E282" s="51"/>
      <c r="F282" s="51"/>
      <c r="G282" s="51"/>
      <c r="H282" s="51"/>
    </row>
    <row r="283" spans="2:8" s="50" customFormat="1" x14ac:dyDescent="0.2">
      <c r="B283" s="51"/>
      <c r="C283" s="51"/>
      <c r="D283" s="51"/>
      <c r="E283" s="51"/>
      <c r="F283" s="51"/>
      <c r="G283" s="51"/>
      <c r="H283" s="51"/>
    </row>
    <row r="284" spans="2:8" s="50" customFormat="1" x14ac:dyDescent="0.2">
      <c r="B284" s="51"/>
      <c r="C284" s="51"/>
      <c r="D284" s="51"/>
      <c r="E284" s="51"/>
      <c r="F284" s="51"/>
      <c r="G284" s="51"/>
      <c r="H284" s="51"/>
    </row>
    <row r="285" spans="2:8" s="50" customFormat="1" x14ac:dyDescent="0.2">
      <c r="B285" s="51"/>
      <c r="C285" s="51"/>
      <c r="D285" s="51"/>
      <c r="E285" s="51"/>
      <c r="F285" s="51"/>
      <c r="G285" s="51"/>
      <c r="H285" s="51"/>
    </row>
    <row r="286" spans="2:8" s="50" customFormat="1" x14ac:dyDescent="0.2">
      <c r="B286" s="51"/>
      <c r="C286" s="51"/>
      <c r="D286" s="51"/>
      <c r="E286" s="51"/>
      <c r="F286" s="51"/>
      <c r="G286" s="51"/>
      <c r="H286" s="51"/>
    </row>
    <row r="287" spans="2:8" s="50" customFormat="1" x14ac:dyDescent="0.2">
      <c r="B287" s="51"/>
      <c r="C287" s="51"/>
      <c r="D287" s="51"/>
      <c r="E287" s="51"/>
      <c r="F287" s="51"/>
      <c r="G287" s="51"/>
      <c r="H287" s="51"/>
    </row>
    <row r="288" spans="2:8" s="50" customFormat="1" x14ac:dyDescent="0.2">
      <c r="B288" s="51"/>
      <c r="C288" s="51"/>
      <c r="D288" s="51"/>
      <c r="E288" s="51"/>
      <c r="F288" s="51"/>
      <c r="G288" s="51"/>
      <c r="H288" s="51"/>
    </row>
    <row r="289" spans="2:8" s="50" customFormat="1" x14ac:dyDescent="0.2">
      <c r="B289" s="51"/>
      <c r="C289" s="51"/>
      <c r="D289" s="51"/>
      <c r="E289" s="51"/>
      <c r="F289" s="51"/>
      <c r="G289" s="51"/>
      <c r="H289" s="51"/>
    </row>
    <row r="290" spans="2:8" s="50" customFormat="1" x14ac:dyDescent="0.2">
      <c r="B290" s="51"/>
      <c r="C290" s="51"/>
      <c r="D290" s="51"/>
      <c r="E290" s="51"/>
      <c r="F290" s="51"/>
      <c r="G290" s="51"/>
      <c r="H290" s="51"/>
    </row>
    <row r="291" spans="2:8" s="50" customFormat="1" x14ac:dyDescent="0.2">
      <c r="B291" s="51"/>
      <c r="C291" s="51"/>
      <c r="D291" s="51"/>
      <c r="E291" s="51"/>
      <c r="F291" s="51"/>
      <c r="G291" s="51"/>
      <c r="H291" s="51"/>
    </row>
    <row r="292" spans="2:8" s="50" customFormat="1" x14ac:dyDescent="0.2">
      <c r="B292" s="51"/>
      <c r="C292" s="51"/>
      <c r="D292" s="51"/>
      <c r="E292" s="51"/>
      <c r="F292" s="51"/>
      <c r="G292" s="51"/>
      <c r="H292" s="51"/>
    </row>
    <row r="293" spans="2:8" s="50" customFormat="1" x14ac:dyDescent="0.2">
      <c r="B293" s="51"/>
      <c r="C293" s="51"/>
      <c r="D293" s="51"/>
      <c r="E293" s="51"/>
      <c r="F293" s="51"/>
      <c r="G293" s="51"/>
      <c r="H293" s="51"/>
    </row>
    <row r="294" spans="2:8" s="50" customFormat="1" x14ac:dyDescent="0.2">
      <c r="B294" s="51"/>
      <c r="C294" s="51"/>
      <c r="D294" s="51"/>
      <c r="E294" s="51"/>
      <c r="F294" s="51"/>
      <c r="G294" s="51"/>
      <c r="H294" s="51"/>
    </row>
  </sheetData>
  <mergeCells count="5">
    <mergeCell ref="B3:G3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4ED60-6076-4912-9B42-ED70B2FF3040}">
  <dimension ref="A1:BB19"/>
  <sheetViews>
    <sheetView showGridLines="0" workbookViewId="0"/>
  </sheetViews>
  <sheetFormatPr defaultRowHeight="12.75" x14ac:dyDescent="0.2"/>
  <cols>
    <col min="1" max="1" width="36.7109375" style="297" customWidth="1"/>
    <col min="2" max="2" width="6.28515625" style="297" bestFit="1" customWidth="1"/>
    <col min="3" max="3" width="12.140625" style="297" bestFit="1" customWidth="1"/>
    <col min="4" max="4" width="9.28515625" style="297" bestFit="1" customWidth="1"/>
    <col min="5" max="5" width="11.28515625" style="297" bestFit="1" customWidth="1"/>
    <col min="6" max="6" width="11.140625" style="297" bestFit="1" customWidth="1"/>
    <col min="7" max="7" width="10" style="297" bestFit="1" customWidth="1"/>
    <col min="8" max="58" width="12.7109375" style="297" customWidth="1"/>
    <col min="59" max="16384" width="9.140625" style="297"/>
  </cols>
  <sheetData>
    <row r="1" spans="1:54" s="286" customFormat="1" ht="15" customHeight="1" x14ac:dyDescent="0.25">
      <c r="A1" s="148" t="s">
        <v>255</v>
      </c>
    </row>
    <row r="2" spans="1:54" s="288" customFormat="1" ht="15" customHeight="1" x14ac:dyDescent="0.2">
      <c r="A2" s="287"/>
    </row>
    <row r="3" spans="1:54" s="288" customFormat="1" ht="15" customHeight="1" x14ac:dyDescent="0.2">
      <c r="A3" s="289"/>
      <c r="B3" s="385" t="s">
        <v>112</v>
      </c>
      <c r="C3" s="385"/>
      <c r="D3" s="385"/>
      <c r="E3" s="290"/>
      <c r="F3" s="290"/>
      <c r="G3" s="290"/>
    </row>
    <row r="4" spans="1:54" s="288" customFormat="1" ht="6" customHeight="1" x14ac:dyDescent="0.2">
      <c r="A4" s="289"/>
      <c r="E4" s="290"/>
      <c r="F4" s="290"/>
      <c r="G4" s="290"/>
    </row>
    <row r="5" spans="1:54" s="2" customFormat="1" ht="36" customHeight="1" thickBot="1" x14ac:dyDescent="0.25">
      <c r="A5" s="95" t="s">
        <v>37</v>
      </c>
      <c r="B5" s="96" t="s">
        <v>115</v>
      </c>
      <c r="C5" s="96" t="s">
        <v>165</v>
      </c>
      <c r="D5" s="96" t="s">
        <v>162</v>
      </c>
      <c r="E5" s="96" t="s">
        <v>116</v>
      </c>
      <c r="F5" s="96" t="s">
        <v>117</v>
      </c>
      <c r="G5" s="96" t="s">
        <v>118</v>
      </c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291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 t="s">
        <v>232</v>
      </c>
      <c r="BB5" s="292"/>
    </row>
    <row r="6" spans="1:54" s="293" customFormat="1" ht="6" customHeight="1" thickTop="1" x14ac:dyDescent="0.2"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2"/>
    </row>
    <row r="7" spans="1:54" s="300" customFormat="1" ht="19.5" customHeight="1" x14ac:dyDescent="0.3">
      <c r="A7" s="295" t="s">
        <v>33</v>
      </c>
      <c r="B7" s="317"/>
      <c r="C7" s="317"/>
      <c r="D7" s="317"/>
      <c r="E7" s="317"/>
      <c r="F7" s="317"/>
      <c r="G7" s="317"/>
    </row>
    <row r="8" spans="1:54" s="302" customFormat="1" ht="3.75" customHeight="1" x14ac:dyDescent="0.2">
      <c r="A8" s="301"/>
      <c r="B8" s="318"/>
      <c r="C8" s="318"/>
      <c r="D8" s="318"/>
      <c r="E8" s="318"/>
      <c r="F8" s="318"/>
      <c r="G8" s="318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  <c r="AL8" s="300"/>
      <c r="AM8" s="300"/>
      <c r="AN8" s="300"/>
      <c r="AO8" s="300"/>
      <c r="AP8" s="300"/>
      <c r="AQ8" s="300"/>
      <c r="AR8" s="300"/>
      <c r="AS8" s="300"/>
      <c r="AT8" s="300"/>
      <c r="AU8" s="300"/>
      <c r="AV8" s="300"/>
      <c r="AW8" s="300"/>
      <c r="AX8" s="300"/>
      <c r="AY8" s="300"/>
      <c r="AZ8" s="300"/>
      <c r="BA8" s="300"/>
      <c r="BB8" s="300"/>
    </row>
    <row r="9" spans="1:54" x14ac:dyDescent="0.2">
      <c r="A9" s="277" t="s">
        <v>86</v>
      </c>
      <c r="B9" s="364">
        <v>379.79846191410002</v>
      </c>
      <c r="C9" s="364" t="s">
        <v>39</v>
      </c>
      <c r="D9" s="364" t="s">
        <v>39</v>
      </c>
      <c r="E9" s="241">
        <v>379.79846191410002</v>
      </c>
      <c r="F9" s="364">
        <v>379.7984619140625</v>
      </c>
      <c r="G9" s="364">
        <v>1.8989924192428589</v>
      </c>
    </row>
    <row r="10" spans="1:54" x14ac:dyDescent="0.2">
      <c r="A10" s="277" t="s">
        <v>87</v>
      </c>
      <c r="B10" s="364" t="s">
        <v>39</v>
      </c>
      <c r="C10" s="364">
        <v>151.9268951416</v>
      </c>
      <c r="D10" s="364" t="s">
        <v>39</v>
      </c>
      <c r="E10" s="241">
        <v>151.9268951416</v>
      </c>
      <c r="F10" s="364">
        <v>151.92689514160156</v>
      </c>
      <c r="G10" s="364" t="s">
        <v>254</v>
      </c>
    </row>
    <row r="11" spans="1:54" s="299" customFormat="1" ht="3.75" customHeight="1" x14ac:dyDescent="0.2">
      <c r="A11" s="298"/>
      <c r="B11" s="365"/>
      <c r="C11" s="365"/>
      <c r="D11" s="365"/>
      <c r="E11" s="366"/>
      <c r="F11" s="365"/>
      <c r="G11" s="365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7"/>
      <c r="AP11" s="297"/>
      <c r="AQ11" s="297"/>
      <c r="AR11" s="297"/>
      <c r="AS11" s="297"/>
      <c r="AT11" s="297"/>
      <c r="AU11" s="297"/>
      <c r="AV11" s="297"/>
      <c r="AW11" s="297"/>
      <c r="AX11" s="297"/>
      <c r="AY11" s="297"/>
      <c r="AZ11" s="297"/>
      <c r="BA11" s="297"/>
      <c r="BB11" s="297"/>
    </row>
    <row r="12" spans="1:54" s="299" customFormat="1" ht="15" customHeight="1" x14ac:dyDescent="0.2">
      <c r="A12" s="303" t="s">
        <v>88</v>
      </c>
      <c r="B12" s="367">
        <v>379.79846191410002</v>
      </c>
      <c r="C12" s="367">
        <v>151.9268951416</v>
      </c>
      <c r="D12" s="367" t="s">
        <v>39</v>
      </c>
      <c r="E12" s="367">
        <v>531.72535705569999</v>
      </c>
      <c r="F12" s="367" t="s">
        <v>39</v>
      </c>
      <c r="G12" s="367">
        <v>1.8989924192428589</v>
      </c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  <c r="AH12" s="297"/>
      <c r="AI12" s="297"/>
      <c r="AJ12" s="297"/>
      <c r="AK12" s="297"/>
      <c r="AL12" s="297"/>
      <c r="AM12" s="297"/>
      <c r="AN12" s="297"/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7"/>
      <c r="AZ12" s="297"/>
      <c r="BA12" s="297"/>
      <c r="BB12" s="297"/>
    </row>
    <row r="13" spans="1:54" s="299" customFormat="1" ht="6" customHeight="1" x14ac:dyDescent="0.2">
      <c r="A13" s="298"/>
      <c r="B13" s="363"/>
      <c r="C13" s="363"/>
      <c r="D13" s="363"/>
      <c r="E13" s="363"/>
      <c r="F13" s="363"/>
      <c r="G13" s="363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7"/>
      <c r="Z13" s="297"/>
      <c r="AA13" s="297"/>
      <c r="AB13" s="297"/>
      <c r="AC13" s="297"/>
      <c r="AD13" s="297"/>
      <c r="AE13" s="297"/>
      <c r="AF13" s="297"/>
      <c r="AG13" s="297"/>
      <c r="AH13" s="297"/>
      <c r="AI13" s="297"/>
      <c r="AJ13" s="297"/>
      <c r="AK13" s="297"/>
      <c r="AL13" s="297"/>
      <c r="AM13" s="297"/>
      <c r="AN13" s="297"/>
      <c r="AO13" s="297"/>
      <c r="AP13" s="297"/>
      <c r="AQ13" s="297"/>
      <c r="AR13" s="297"/>
      <c r="AS13" s="297"/>
      <c r="AT13" s="297"/>
      <c r="AU13" s="297"/>
      <c r="AV13" s="297"/>
      <c r="AW13" s="297"/>
      <c r="AX13" s="297"/>
      <c r="AY13" s="297"/>
      <c r="AZ13" s="297"/>
      <c r="BA13" s="297"/>
      <c r="BB13" s="297"/>
    </row>
    <row r="14" spans="1:54" ht="18.75" x14ac:dyDescent="0.3">
      <c r="A14" s="295" t="s">
        <v>142</v>
      </c>
      <c r="B14" s="368"/>
      <c r="C14" s="368"/>
      <c r="D14" s="368"/>
      <c r="E14" s="368"/>
      <c r="F14" s="368"/>
      <c r="G14" s="368"/>
    </row>
    <row r="15" spans="1:54" ht="3.75" customHeight="1" x14ac:dyDescent="0.2">
      <c r="A15" s="301"/>
      <c r="B15" s="369"/>
      <c r="C15" s="369"/>
      <c r="D15" s="369"/>
      <c r="E15" s="369"/>
      <c r="F15" s="369"/>
      <c r="G15" s="369"/>
    </row>
    <row r="16" spans="1:54" x14ac:dyDescent="0.2">
      <c r="A16" s="277" t="s">
        <v>58</v>
      </c>
      <c r="B16" s="364" t="s">
        <v>39</v>
      </c>
      <c r="C16" s="364" t="s">
        <v>39</v>
      </c>
      <c r="D16" s="364">
        <v>1306.2071990966999</v>
      </c>
      <c r="E16" s="241">
        <v>1306.2071990966999</v>
      </c>
      <c r="F16" s="364">
        <v>1306.2071990966797</v>
      </c>
      <c r="G16" s="364">
        <v>83.267820835113525</v>
      </c>
    </row>
    <row r="17" spans="1:7" x14ac:dyDescent="0.2">
      <c r="A17" s="277" t="s">
        <v>201</v>
      </c>
      <c r="B17" s="364" t="s">
        <v>39</v>
      </c>
      <c r="C17" s="364" t="s">
        <v>39</v>
      </c>
      <c r="D17" s="364">
        <v>151.9268951416</v>
      </c>
      <c r="E17" s="241">
        <v>151.9268951416</v>
      </c>
      <c r="F17" s="364">
        <v>151.92689514160156</v>
      </c>
      <c r="G17" s="364" t="s">
        <v>254</v>
      </c>
    </row>
    <row r="18" spans="1:7" ht="3.75" customHeight="1" x14ac:dyDescent="0.2">
      <c r="A18" s="298"/>
      <c r="B18" s="365"/>
      <c r="C18" s="365"/>
      <c r="D18" s="365"/>
      <c r="E18" s="366"/>
      <c r="F18" s="365"/>
      <c r="G18" s="365"/>
    </row>
    <row r="19" spans="1:7" x14ac:dyDescent="0.2">
      <c r="A19" s="303" t="s">
        <v>59</v>
      </c>
      <c r="B19" s="367" t="s">
        <v>39</v>
      </c>
      <c r="C19" s="367" t="s">
        <v>39</v>
      </c>
      <c r="D19" s="367">
        <v>1458.1340942382999</v>
      </c>
      <c r="E19" s="367">
        <v>1458.1340942382999</v>
      </c>
      <c r="F19" s="367" t="s">
        <v>39</v>
      </c>
      <c r="G19" s="367">
        <v>83.267820835113525</v>
      </c>
    </row>
  </sheetData>
  <mergeCells count="1">
    <mergeCell ref="B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143"/>
  <sheetViews>
    <sheetView showGridLines="0" workbookViewId="0">
      <selection activeCell="M1" sqref="M1"/>
    </sheetView>
  </sheetViews>
  <sheetFormatPr defaultRowHeight="12.75" x14ac:dyDescent="0.2"/>
  <cols>
    <col min="1" max="1" width="36.7109375" style="32" customWidth="1"/>
    <col min="2" max="2" width="6.85546875" style="32" bestFit="1" customWidth="1"/>
    <col min="3" max="3" width="9.5703125" style="32" customWidth="1"/>
    <col min="4" max="4" width="9.42578125" style="32" bestFit="1" customWidth="1"/>
    <col min="5" max="5" width="9.28515625" style="32" customWidth="1"/>
    <col min="6" max="6" width="12.42578125" style="32" customWidth="1"/>
    <col min="7" max="7" width="10" style="32" customWidth="1"/>
    <col min="8" max="8" width="9" style="32" bestFit="1" customWidth="1"/>
    <col min="9" max="9" width="10.7109375" style="32" customWidth="1"/>
    <col min="10" max="10" width="11.28515625" style="32" bestFit="1" customWidth="1"/>
    <col min="11" max="11" width="11.140625" style="32" bestFit="1" customWidth="1"/>
    <col min="12" max="12" width="10" style="32" bestFit="1" customWidth="1"/>
    <col min="13" max="39" width="12.7109375" style="31" customWidth="1"/>
    <col min="40" max="43" width="12.7109375" style="32" customWidth="1"/>
    <col min="44" max="16384" width="9.140625" style="32"/>
  </cols>
  <sheetData>
    <row r="1" spans="1:39" s="29" customFormat="1" ht="15" customHeight="1" x14ac:dyDescent="0.25">
      <c r="A1" s="130" t="s">
        <v>241</v>
      </c>
    </row>
    <row r="2" spans="1:39" s="30" customFormat="1" ht="15" customHeight="1" x14ac:dyDescent="0.2">
      <c r="A2" s="12"/>
    </row>
    <row r="3" spans="1:39" s="30" customFormat="1" ht="15" customHeight="1" x14ac:dyDescent="0.2">
      <c r="A3" s="104"/>
      <c r="B3" s="386" t="s">
        <v>112</v>
      </c>
      <c r="C3" s="386"/>
      <c r="D3" s="386"/>
      <c r="E3" s="386"/>
      <c r="F3" s="386"/>
      <c r="G3" s="386"/>
      <c r="H3" s="386"/>
      <c r="I3" s="386"/>
      <c r="J3" s="131"/>
      <c r="K3" s="131"/>
      <c r="L3" s="132"/>
    </row>
    <row r="4" spans="1:39" s="30" customFormat="1" ht="6" customHeight="1" x14ac:dyDescent="0.2">
      <c r="A4" s="106"/>
      <c r="B4" s="133"/>
      <c r="C4" s="133"/>
      <c r="D4" s="133"/>
      <c r="E4" s="133"/>
      <c r="F4" s="133"/>
      <c r="G4" s="133"/>
      <c r="H4" s="133"/>
      <c r="I4" s="133"/>
      <c r="J4" s="134"/>
      <c r="K4" s="134"/>
      <c r="L4" s="135"/>
    </row>
    <row r="5" spans="1:39" s="2" customFormat="1" ht="39.950000000000003" customHeight="1" thickBot="1" x14ac:dyDescent="0.25">
      <c r="A5" s="53" t="s">
        <v>37</v>
      </c>
      <c r="B5" s="129" t="s">
        <v>113</v>
      </c>
      <c r="C5" s="129" t="s">
        <v>114</v>
      </c>
      <c r="D5" s="129" t="s">
        <v>119</v>
      </c>
      <c r="E5" s="129" t="s">
        <v>178</v>
      </c>
      <c r="F5" s="129" t="s">
        <v>163</v>
      </c>
      <c r="G5" s="129" t="s">
        <v>164</v>
      </c>
      <c r="H5" s="129" t="s">
        <v>120</v>
      </c>
      <c r="I5" s="129" t="s">
        <v>121</v>
      </c>
      <c r="J5" s="129" t="s">
        <v>116</v>
      </c>
      <c r="K5" s="129" t="s">
        <v>117</v>
      </c>
      <c r="L5" s="129" t="s">
        <v>118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 t="s">
        <v>161</v>
      </c>
      <c r="AM5" s="17"/>
    </row>
    <row r="6" spans="1:39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7"/>
    </row>
    <row r="7" spans="1:39" s="20" customFormat="1" ht="19.5" customHeight="1" x14ac:dyDescent="0.3">
      <c r="A7" s="319" t="s">
        <v>32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7"/>
    </row>
    <row r="8" spans="1:39" s="18" customFormat="1" ht="3.75" customHeight="1" x14ac:dyDescent="0.2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x14ac:dyDescent="0.2">
      <c r="A9" s="57" t="s">
        <v>60</v>
      </c>
      <c r="B9" s="216" t="s">
        <v>39</v>
      </c>
      <c r="C9" s="216" t="s">
        <v>39</v>
      </c>
      <c r="D9" s="216" t="s">
        <v>39</v>
      </c>
      <c r="E9" s="216" t="s">
        <v>39</v>
      </c>
      <c r="F9" s="216" t="s">
        <v>39</v>
      </c>
      <c r="G9" s="216" t="s">
        <v>39</v>
      </c>
      <c r="H9" s="216" t="s">
        <v>39</v>
      </c>
      <c r="I9" s="216">
        <v>113.9387130737</v>
      </c>
      <c r="J9" s="217">
        <v>113.9387130737</v>
      </c>
      <c r="K9" s="216">
        <v>113.93871307373047</v>
      </c>
      <c r="L9" s="216">
        <v>192.27157592773438</v>
      </c>
    </row>
    <row r="10" spans="1:39" x14ac:dyDescent="0.2">
      <c r="A10" s="57" t="s">
        <v>62</v>
      </c>
      <c r="B10" s="216" t="s">
        <v>39</v>
      </c>
      <c r="C10" s="216" t="s">
        <v>39</v>
      </c>
      <c r="D10" s="216">
        <v>6733.1968536376999</v>
      </c>
      <c r="E10" s="216" t="s">
        <v>39</v>
      </c>
      <c r="F10" s="216">
        <v>2009.9750823975</v>
      </c>
      <c r="G10" s="216" t="s">
        <v>39</v>
      </c>
      <c r="H10" s="216" t="s">
        <v>39</v>
      </c>
      <c r="I10" s="216" t="s">
        <v>39</v>
      </c>
      <c r="J10" s="217">
        <v>8743.1719360351999</v>
      </c>
      <c r="K10" s="216">
        <v>8743.1719360351563</v>
      </c>
      <c r="L10" s="216">
        <v>4548.6818962097168</v>
      </c>
    </row>
    <row r="11" spans="1:39" x14ac:dyDescent="0.2">
      <c r="A11" s="57" t="s">
        <v>63</v>
      </c>
      <c r="B11" s="216" t="s">
        <v>39</v>
      </c>
      <c r="C11" s="216" t="s">
        <v>39</v>
      </c>
      <c r="D11" s="216">
        <v>774.71118164059999</v>
      </c>
      <c r="E11" s="216" t="s">
        <v>39</v>
      </c>
      <c r="F11" s="216" t="s">
        <v>39</v>
      </c>
      <c r="G11" s="216" t="s">
        <v>39</v>
      </c>
      <c r="H11" s="216" t="s">
        <v>39</v>
      </c>
      <c r="I11" s="216" t="s">
        <v>39</v>
      </c>
      <c r="J11" s="217">
        <v>774.71118164059999</v>
      </c>
      <c r="K11" s="216">
        <v>774.711181640625</v>
      </c>
      <c r="L11" s="216">
        <v>282.76956176757813</v>
      </c>
    </row>
    <row r="12" spans="1:39" x14ac:dyDescent="0.2">
      <c r="A12" s="57" t="s">
        <v>64</v>
      </c>
      <c r="B12" s="216" t="s">
        <v>39</v>
      </c>
      <c r="C12" s="216" t="s">
        <v>39</v>
      </c>
      <c r="D12" s="216" t="s">
        <v>39</v>
      </c>
      <c r="E12" s="216" t="s">
        <v>39</v>
      </c>
      <c r="F12" s="216">
        <v>129.11853027340001</v>
      </c>
      <c r="G12" s="216" t="s">
        <v>39</v>
      </c>
      <c r="H12" s="216" t="s">
        <v>39</v>
      </c>
      <c r="I12" s="216" t="s">
        <v>39</v>
      </c>
      <c r="J12" s="217">
        <v>129.11853027340001</v>
      </c>
      <c r="K12" s="216">
        <v>129.1185302734375</v>
      </c>
      <c r="L12" s="216">
        <v>46.482669830322266</v>
      </c>
    </row>
    <row r="13" spans="1:39" x14ac:dyDescent="0.2">
      <c r="A13" s="57" t="s">
        <v>210</v>
      </c>
      <c r="B13" s="216" t="s">
        <v>39</v>
      </c>
      <c r="C13" s="216" t="s">
        <v>39</v>
      </c>
      <c r="D13" s="216" t="s">
        <v>39</v>
      </c>
      <c r="E13" s="216" t="s">
        <v>39</v>
      </c>
      <c r="F13" s="216">
        <v>5354.9446105957004</v>
      </c>
      <c r="G13" s="216" t="s">
        <v>39</v>
      </c>
      <c r="H13" s="216" t="s">
        <v>39</v>
      </c>
      <c r="I13" s="216" t="s">
        <v>39</v>
      </c>
      <c r="J13" s="217">
        <v>5354.9446105957004</v>
      </c>
      <c r="K13" s="216">
        <v>5354.9446105957031</v>
      </c>
      <c r="L13" s="216">
        <v>4578.4777526855469</v>
      </c>
    </row>
    <row r="14" spans="1:39" x14ac:dyDescent="0.2">
      <c r="A14" s="57" t="s">
        <v>69</v>
      </c>
      <c r="B14" s="216" t="s">
        <v>39</v>
      </c>
      <c r="C14" s="216">
        <v>774.68566894529999</v>
      </c>
      <c r="D14" s="216" t="s">
        <v>39</v>
      </c>
      <c r="E14" s="216" t="s">
        <v>39</v>
      </c>
      <c r="F14" s="216">
        <v>227.86991882320001</v>
      </c>
      <c r="G14" s="216" t="s">
        <v>39</v>
      </c>
      <c r="H14" s="216" t="s">
        <v>39</v>
      </c>
      <c r="I14" s="216" t="s">
        <v>39</v>
      </c>
      <c r="J14" s="217">
        <v>1002.5555877686</v>
      </c>
      <c r="K14" s="216">
        <v>1002.5555877685547</v>
      </c>
      <c r="L14" s="216">
        <v>205.52387619018555</v>
      </c>
    </row>
    <row r="15" spans="1:39" x14ac:dyDescent="0.2">
      <c r="A15" s="57" t="s">
        <v>71</v>
      </c>
      <c r="B15" s="216" t="s">
        <v>39</v>
      </c>
      <c r="C15" s="216">
        <v>2658.5698242188</v>
      </c>
      <c r="D15" s="216" t="s">
        <v>39</v>
      </c>
      <c r="E15" s="216">
        <v>182.30155944820001</v>
      </c>
      <c r="F15" s="216">
        <v>2492.8190460205001</v>
      </c>
      <c r="G15" s="216" t="s">
        <v>39</v>
      </c>
      <c r="H15" s="216" t="s">
        <v>39</v>
      </c>
      <c r="I15" s="216" t="s">
        <v>39</v>
      </c>
      <c r="J15" s="217">
        <v>5333.6904296875</v>
      </c>
      <c r="K15" s="216">
        <v>5333.6904296875</v>
      </c>
      <c r="L15" s="216">
        <v>1220.3711853027344</v>
      </c>
    </row>
    <row r="16" spans="1:39" x14ac:dyDescent="0.2">
      <c r="A16" s="57" t="s">
        <v>72</v>
      </c>
      <c r="B16" s="216" t="s">
        <v>39</v>
      </c>
      <c r="C16" s="216" t="s">
        <v>39</v>
      </c>
      <c r="D16" s="216">
        <v>18032.6894226074</v>
      </c>
      <c r="E16" s="216">
        <v>1807.6594238281</v>
      </c>
      <c r="F16" s="216">
        <v>2582.3706054688</v>
      </c>
      <c r="G16" s="216" t="s">
        <v>39</v>
      </c>
      <c r="H16" s="216" t="s">
        <v>39</v>
      </c>
      <c r="I16" s="216" t="s">
        <v>39</v>
      </c>
      <c r="J16" s="217">
        <v>22422.719451904301</v>
      </c>
      <c r="K16" s="216">
        <v>22422.719451904297</v>
      </c>
      <c r="L16" s="216">
        <v>12943.646381378174</v>
      </c>
    </row>
    <row r="17" spans="1:39" x14ac:dyDescent="0.2">
      <c r="A17" s="57" t="s">
        <v>73</v>
      </c>
      <c r="B17" s="216">
        <v>173.99952697750001</v>
      </c>
      <c r="C17" s="216" t="s">
        <v>39</v>
      </c>
      <c r="D17" s="216" t="s">
        <v>39</v>
      </c>
      <c r="E17" s="216" t="s">
        <v>39</v>
      </c>
      <c r="F17" s="216" t="s">
        <v>39</v>
      </c>
      <c r="G17" s="216">
        <v>90.384246826199998</v>
      </c>
      <c r="H17" s="216" t="s">
        <v>39</v>
      </c>
      <c r="I17" s="216" t="s">
        <v>39</v>
      </c>
      <c r="J17" s="217">
        <v>264.38377380370002</v>
      </c>
      <c r="K17" s="216">
        <v>264.38377380371094</v>
      </c>
      <c r="L17" s="216">
        <v>298.95474243164063</v>
      </c>
    </row>
    <row r="18" spans="1:39" x14ac:dyDescent="0.2">
      <c r="A18" s="57" t="s">
        <v>75</v>
      </c>
      <c r="B18" s="216" t="s">
        <v>39</v>
      </c>
      <c r="C18" s="216">
        <v>621.89361572270002</v>
      </c>
      <c r="D18" s="216">
        <v>2527.013671875</v>
      </c>
      <c r="E18" s="216" t="s">
        <v>39</v>
      </c>
      <c r="F18" s="216">
        <v>8760.4046630858993</v>
      </c>
      <c r="G18" s="216" t="s">
        <v>39</v>
      </c>
      <c r="H18" s="216">
        <v>1362.810295105</v>
      </c>
      <c r="I18" s="216" t="s">
        <v>39</v>
      </c>
      <c r="J18" s="217">
        <v>13272.1222457886</v>
      </c>
      <c r="K18" s="216">
        <v>13272.122245788574</v>
      </c>
      <c r="L18" s="216">
        <v>19188.103240966797</v>
      </c>
    </row>
    <row r="19" spans="1:39" x14ac:dyDescent="0.2">
      <c r="A19" s="57" t="s">
        <v>76</v>
      </c>
      <c r="B19" s="216" t="s">
        <v>39</v>
      </c>
      <c r="C19" s="216" t="s">
        <v>39</v>
      </c>
      <c r="D19" s="216">
        <v>1088.3291015625</v>
      </c>
      <c r="E19" s="216" t="s">
        <v>39</v>
      </c>
      <c r="F19" s="216" t="s">
        <v>39</v>
      </c>
      <c r="G19" s="216" t="s">
        <v>39</v>
      </c>
      <c r="H19" s="216" t="s">
        <v>39</v>
      </c>
      <c r="I19" s="216" t="s">
        <v>39</v>
      </c>
      <c r="J19" s="217">
        <v>1088.3291015625</v>
      </c>
      <c r="K19" s="216">
        <v>1088.3291015625</v>
      </c>
      <c r="L19" s="216">
        <v>1567.1939697265625</v>
      </c>
    </row>
    <row r="20" spans="1:39" x14ac:dyDescent="0.2">
      <c r="A20" s="57" t="s">
        <v>78</v>
      </c>
      <c r="B20" s="216" t="s">
        <v>39</v>
      </c>
      <c r="C20" s="216" t="s">
        <v>39</v>
      </c>
      <c r="D20" s="216">
        <v>227.87742614749999</v>
      </c>
      <c r="E20" s="216" t="s">
        <v>39</v>
      </c>
      <c r="F20" s="216" t="s">
        <v>39</v>
      </c>
      <c r="G20" s="216" t="s">
        <v>39</v>
      </c>
      <c r="H20" s="216" t="s">
        <v>39</v>
      </c>
      <c r="I20" s="216" t="s">
        <v>39</v>
      </c>
      <c r="J20" s="217">
        <v>227.87742614749999</v>
      </c>
      <c r="K20" s="216">
        <v>227.87742614746094</v>
      </c>
      <c r="L20" s="216" t="s">
        <v>143</v>
      </c>
    </row>
    <row r="21" spans="1:39" s="33" customFormat="1" ht="3.75" customHeight="1" x14ac:dyDescent="0.2">
      <c r="A21" s="92"/>
      <c r="B21" s="218"/>
      <c r="C21" s="218"/>
      <c r="D21" s="218"/>
      <c r="E21" s="218"/>
      <c r="F21" s="218"/>
      <c r="G21" s="218"/>
      <c r="H21" s="218"/>
      <c r="I21" s="218"/>
      <c r="J21" s="219"/>
      <c r="K21" s="218"/>
      <c r="L21" s="218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1:39" s="33" customFormat="1" ht="15" customHeight="1" x14ac:dyDescent="0.2">
      <c r="A22" s="94" t="s">
        <v>85</v>
      </c>
      <c r="B22" s="220">
        <v>173.99952697750001</v>
      </c>
      <c r="C22" s="220">
        <v>4055.1491088867997</v>
      </c>
      <c r="D22" s="220">
        <v>29383.817657470699</v>
      </c>
      <c r="E22" s="220">
        <v>1989.9609832762999</v>
      </c>
      <c r="F22" s="220">
        <v>21557.502456665003</v>
      </c>
      <c r="G22" s="220">
        <v>90.384246826199998</v>
      </c>
      <c r="H22" s="220">
        <v>1362.810295105</v>
      </c>
      <c r="I22" s="220">
        <v>113.9387130737</v>
      </c>
      <c r="J22" s="220">
        <v>58727.562988281301</v>
      </c>
      <c r="K22" s="220" t="s">
        <v>39</v>
      </c>
      <c r="L22" s="220">
        <v>45072.932611018419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1:39" s="31" customFormat="1" x14ac:dyDescent="0.2"/>
    <row r="24" spans="1:39" s="31" customFormat="1" x14ac:dyDescent="0.2"/>
    <row r="25" spans="1:39" s="31" customFormat="1" x14ac:dyDescent="0.2"/>
    <row r="26" spans="1:39" s="31" customFormat="1" x14ac:dyDescent="0.2"/>
    <row r="27" spans="1:39" s="31" customFormat="1" x14ac:dyDescent="0.2"/>
    <row r="28" spans="1:39" s="31" customFormat="1" x14ac:dyDescent="0.2"/>
    <row r="29" spans="1:39" s="31" customFormat="1" x14ac:dyDescent="0.2"/>
    <row r="30" spans="1:39" s="31" customFormat="1" x14ac:dyDescent="0.2"/>
    <row r="31" spans="1:39" s="31" customFormat="1" x14ac:dyDescent="0.2"/>
    <row r="32" spans="1:39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</sheetData>
  <mergeCells count="1">
    <mergeCell ref="B3:I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Z138"/>
  <sheetViews>
    <sheetView showGridLines="0" workbookViewId="0">
      <selection activeCell="J1" sqref="J1"/>
    </sheetView>
  </sheetViews>
  <sheetFormatPr defaultRowHeight="12.75" x14ac:dyDescent="0.2"/>
  <cols>
    <col min="1" max="1" width="36.7109375" style="32" customWidth="1"/>
    <col min="2" max="2" width="9.42578125" style="32" bestFit="1" customWidth="1"/>
    <col min="3" max="3" width="14.5703125" style="32" customWidth="1"/>
    <col min="4" max="4" width="9.42578125" style="32" bestFit="1" customWidth="1"/>
    <col min="5" max="5" width="11.28515625" style="32" bestFit="1" customWidth="1"/>
    <col min="6" max="6" width="11.140625" style="32" bestFit="1" customWidth="1"/>
    <col min="7" max="7" width="10" style="32" bestFit="1" customWidth="1"/>
    <col min="8" max="8" width="8.42578125" style="31" customWidth="1"/>
    <col min="9" max="9" width="1.5703125" style="31" customWidth="1"/>
    <col min="10" max="52" width="12.7109375" style="31" customWidth="1"/>
    <col min="53" max="56" width="12.7109375" style="32" customWidth="1"/>
    <col min="57" max="16384" width="9.140625" style="32"/>
  </cols>
  <sheetData>
    <row r="1" spans="1:52" s="29" customFormat="1" ht="15" customHeight="1" x14ac:dyDescent="0.25">
      <c r="A1" s="130" t="s">
        <v>242</v>
      </c>
    </row>
    <row r="2" spans="1:52" s="30" customFormat="1" ht="15" customHeight="1" x14ac:dyDescent="0.2">
      <c r="A2" s="12"/>
    </row>
    <row r="3" spans="1:52" s="30" customFormat="1" ht="15" customHeight="1" x14ac:dyDescent="0.2">
      <c r="A3" s="104"/>
      <c r="B3" s="386" t="s">
        <v>112</v>
      </c>
      <c r="C3" s="386"/>
      <c r="D3" s="386"/>
      <c r="E3" s="131"/>
      <c r="F3" s="131"/>
      <c r="G3" s="132"/>
    </row>
    <row r="4" spans="1:52" s="30" customFormat="1" ht="6" customHeight="1" x14ac:dyDescent="0.2">
      <c r="A4" s="106"/>
      <c r="B4" s="133"/>
      <c r="C4" s="133"/>
      <c r="D4" s="133"/>
      <c r="E4" s="134"/>
      <c r="F4" s="134"/>
      <c r="G4" s="135"/>
    </row>
    <row r="5" spans="1:52" s="2" customFormat="1" ht="39.950000000000003" customHeight="1" thickBot="1" x14ac:dyDescent="0.25">
      <c r="A5" s="53" t="s">
        <v>37</v>
      </c>
      <c r="B5" s="129" t="s">
        <v>119</v>
      </c>
      <c r="C5" s="129" t="s">
        <v>163</v>
      </c>
      <c r="D5" s="129" t="s">
        <v>121</v>
      </c>
      <c r="E5" s="129" t="s">
        <v>116</v>
      </c>
      <c r="F5" s="129" t="s">
        <v>117</v>
      </c>
      <c r="G5" s="129" t="s">
        <v>118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 t="s">
        <v>161</v>
      </c>
      <c r="AZ5" s="17"/>
    </row>
    <row r="6" spans="1:52" s="18" customFormat="1" ht="3.75" customHeight="1" thickTop="1" x14ac:dyDescent="0.2">
      <c r="A6" s="87"/>
      <c r="B6" s="88"/>
      <c r="C6" s="88"/>
      <c r="D6" s="88"/>
      <c r="E6" s="88"/>
      <c r="F6" s="88"/>
      <c r="G6" s="8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7"/>
    </row>
    <row r="7" spans="1:52" s="20" customFormat="1" ht="19.5" customHeight="1" x14ac:dyDescent="0.3">
      <c r="A7" s="319" t="s">
        <v>32</v>
      </c>
      <c r="B7" s="90"/>
      <c r="C7" s="90"/>
      <c r="D7" s="90"/>
      <c r="E7" s="90"/>
      <c r="F7" s="90"/>
      <c r="G7" s="91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7"/>
    </row>
    <row r="8" spans="1:52" s="18" customFormat="1" ht="3.75" customHeight="1" x14ac:dyDescent="0.2">
      <c r="A8" s="87"/>
      <c r="B8" s="88"/>
      <c r="C8" s="88"/>
      <c r="D8" s="88"/>
      <c r="E8" s="88"/>
      <c r="F8" s="88"/>
      <c r="G8" s="8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</row>
    <row r="9" spans="1:52" x14ac:dyDescent="0.2">
      <c r="A9" s="57" t="s">
        <v>222</v>
      </c>
      <c r="B9" s="192">
        <v>37.9720535278</v>
      </c>
      <c r="C9" s="192" t="s">
        <v>39</v>
      </c>
      <c r="D9" s="192" t="s">
        <v>39</v>
      </c>
      <c r="E9" s="194">
        <v>37.9720535278</v>
      </c>
      <c r="F9" s="192">
        <v>37.972053527832031</v>
      </c>
      <c r="G9" s="192">
        <v>9.8727340698242188</v>
      </c>
    </row>
    <row r="10" spans="1:52" x14ac:dyDescent="0.2">
      <c r="A10" s="57" t="s">
        <v>62</v>
      </c>
      <c r="B10" s="192">
        <v>227.8773803711</v>
      </c>
      <c r="C10" s="192" t="s">
        <v>39</v>
      </c>
      <c r="D10" s="192" t="s">
        <v>39</v>
      </c>
      <c r="E10" s="194">
        <v>227.8773803711</v>
      </c>
      <c r="F10" s="192">
        <v>227.87738037109375</v>
      </c>
      <c r="G10" s="192">
        <v>123.05378723144531</v>
      </c>
    </row>
    <row r="11" spans="1:52" x14ac:dyDescent="0.2">
      <c r="A11" s="57" t="s">
        <v>64</v>
      </c>
      <c r="B11" s="192" t="s">
        <v>39</v>
      </c>
      <c r="C11" s="192" t="s">
        <v>39</v>
      </c>
      <c r="D11" s="192">
        <v>129.11851501460001</v>
      </c>
      <c r="E11" s="194">
        <v>129.11851501460001</v>
      </c>
      <c r="F11" s="192">
        <v>129.11851501464844</v>
      </c>
      <c r="G11" s="192">
        <v>46.482662200927734</v>
      </c>
    </row>
    <row r="12" spans="1:52" x14ac:dyDescent="0.2">
      <c r="A12" s="57" t="s">
        <v>72</v>
      </c>
      <c r="B12" s="192">
        <v>531.71388244629998</v>
      </c>
      <c r="C12" s="192" t="s">
        <v>39</v>
      </c>
      <c r="D12" s="192" t="s">
        <v>39</v>
      </c>
      <c r="E12" s="194">
        <v>531.71388244629998</v>
      </c>
      <c r="F12" s="192">
        <v>531.71388244628906</v>
      </c>
      <c r="G12" s="192">
        <v>319.02833557128906</v>
      </c>
    </row>
    <row r="13" spans="1:52" x14ac:dyDescent="0.2">
      <c r="A13" s="57" t="s">
        <v>75</v>
      </c>
      <c r="B13" s="192" t="s">
        <v>39</v>
      </c>
      <c r="C13" s="192">
        <v>1554.7336425781</v>
      </c>
      <c r="D13" s="192" t="s">
        <v>39</v>
      </c>
      <c r="E13" s="194">
        <v>1554.7336425781</v>
      </c>
      <c r="F13" s="192">
        <v>1554.733642578125</v>
      </c>
      <c r="G13" s="192">
        <v>2332.1005859375</v>
      </c>
    </row>
    <row r="14" spans="1:52" s="33" customFormat="1" ht="3.75" customHeight="1" x14ac:dyDescent="0.2">
      <c r="A14" s="92"/>
      <c r="B14" s="210"/>
      <c r="C14" s="210"/>
      <c r="D14" s="210"/>
      <c r="E14" s="211"/>
      <c r="F14" s="210"/>
      <c r="G14" s="21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1:52" s="33" customFormat="1" ht="15" customHeight="1" x14ac:dyDescent="0.2">
      <c r="A15" s="94" t="s">
        <v>85</v>
      </c>
      <c r="B15" s="198">
        <v>797.56331634519995</v>
      </c>
      <c r="C15" s="198">
        <v>1554.7336425781</v>
      </c>
      <c r="D15" s="198">
        <v>129.11851501460001</v>
      </c>
      <c r="E15" s="198">
        <v>2481.4154739379001</v>
      </c>
      <c r="F15" s="198" t="s">
        <v>39</v>
      </c>
      <c r="G15" s="198">
        <v>2830.5381050109863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</row>
    <row r="16" spans="1:52" s="31" customFormat="1" x14ac:dyDescent="0.2"/>
    <row r="17" s="31" customFormat="1" x14ac:dyDescent="0.2"/>
    <row r="18" s="31" customFormat="1" x14ac:dyDescent="0.2"/>
    <row r="19" s="31" customFormat="1" x14ac:dyDescent="0.2"/>
    <row r="20" s="31" customFormat="1" x14ac:dyDescent="0.2"/>
    <row r="21" s="31" customFormat="1" x14ac:dyDescent="0.2"/>
    <row r="22" s="31" customFormat="1" x14ac:dyDescent="0.2"/>
    <row r="23" s="31" customFormat="1" x14ac:dyDescent="0.2"/>
    <row r="24" s="31" customFormat="1" x14ac:dyDescent="0.2"/>
    <row r="25" s="31" customFormat="1" x14ac:dyDescent="0.2"/>
    <row r="26" s="31" customFormat="1" x14ac:dyDescent="0.2"/>
    <row r="27" s="31" customFormat="1" x14ac:dyDescent="0.2"/>
    <row r="28" s="31" customFormat="1" x14ac:dyDescent="0.2"/>
    <row r="29" s="31" customFormat="1" x14ac:dyDescent="0.2"/>
    <row r="30" s="31" customFormat="1" x14ac:dyDescent="0.2"/>
    <row r="31" s="31" customFormat="1" x14ac:dyDescent="0.2"/>
    <row r="3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</sheetData>
  <mergeCells count="1">
    <mergeCell ref="B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E139"/>
  <sheetViews>
    <sheetView showGridLines="0" workbookViewId="0">
      <selection activeCell="H1" sqref="H1"/>
    </sheetView>
  </sheetViews>
  <sheetFormatPr defaultRowHeight="12.75" x14ac:dyDescent="0.2"/>
  <cols>
    <col min="1" max="1" width="36.7109375" style="32" customWidth="1"/>
    <col min="2" max="3" width="16.85546875" style="32" customWidth="1"/>
    <col min="4" max="6" width="10.7109375" style="32" customWidth="1"/>
    <col min="7" max="7" width="7.28515625" style="31" customWidth="1"/>
    <col min="8" max="8" width="6.5703125" style="31" customWidth="1"/>
    <col min="9" max="57" width="12.7109375" style="31" customWidth="1"/>
    <col min="58" max="61" width="12.7109375" style="32" customWidth="1"/>
    <col min="62" max="16384" width="9.140625" style="32"/>
  </cols>
  <sheetData>
    <row r="1" spans="1:57" s="29" customFormat="1" ht="15" customHeight="1" x14ac:dyDescent="0.25">
      <c r="A1" s="130" t="s">
        <v>243</v>
      </c>
    </row>
    <row r="2" spans="1:57" s="30" customFormat="1" ht="15" customHeight="1" x14ac:dyDescent="0.2">
      <c r="A2" s="12"/>
    </row>
    <row r="3" spans="1:57" s="30" customFormat="1" ht="15" customHeight="1" x14ac:dyDescent="0.2">
      <c r="A3" s="104"/>
      <c r="B3" s="386" t="s">
        <v>112</v>
      </c>
      <c r="C3" s="386"/>
      <c r="D3" s="131"/>
      <c r="E3" s="131"/>
      <c r="F3" s="132"/>
    </row>
    <row r="4" spans="1:57" s="30" customFormat="1" ht="6" customHeight="1" x14ac:dyDescent="0.2">
      <c r="A4" s="106"/>
      <c r="B4" s="133"/>
      <c r="C4" s="133"/>
      <c r="D4" s="134"/>
      <c r="E4" s="134"/>
      <c r="F4" s="135"/>
    </row>
    <row r="5" spans="1:57" s="2" customFormat="1" ht="39.950000000000003" customHeight="1" thickBot="1" x14ac:dyDescent="0.25">
      <c r="A5" s="53" t="s">
        <v>37</v>
      </c>
      <c r="B5" s="129" t="s">
        <v>119</v>
      </c>
      <c r="C5" s="129" t="s">
        <v>163</v>
      </c>
      <c r="D5" s="129" t="s">
        <v>116</v>
      </c>
      <c r="E5" s="129" t="s">
        <v>117</v>
      </c>
      <c r="F5" s="129" t="s">
        <v>118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 t="s">
        <v>111</v>
      </c>
      <c r="BE5" s="17"/>
    </row>
    <row r="6" spans="1:57" s="18" customFormat="1" ht="3.75" customHeight="1" thickTop="1" x14ac:dyDescent="0.2">
      <c r="A6" s="87"/>
      <c r="B6" s="88"/>
      <c r="C6" s="88"/>
      <c r="D6" s="88"/>
      <c r="E6" s="88"/>
      <c r="F6" s="8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7"/>
    </row>
    <row r="7" spans="1:57" s="20" customFormat="1" ht="19.5" customHeight="1" x14ac:dyDescent="0.3">
      <c r="A7" s="319" t="s">
        <v>32</v>
      </c>
      <c r="B7" s="90"/>
      <c r="C7" s="90"/>
      <c r="D7" s="90"/>
      <c r="E7" s="90"/>
      <c r="F7" s="91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7"/>
    </row>
    <row r="8" spans="1:57" s="18" customFormat="1" ht="3.75" customHeight="1" x14ac:dyDescent="0.2">
      <c r="A8" s="87"/>
      <c r="B8" s="88"/>
      <c r="C8" s="88"/>
      <c r="D8" s="88"/>
      <c r="E8" s="88"/>
      <c r="F8" s="8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</row>
    <row r="9" spans="1:57" s="31" customFormat="1" x14ac:dyDescent="0.2">
      <c r="A9" s="57" t="s">
        <v>62</v>
      </c>
      <c r="B9" s="192">
        <v>1990.0661010742001</v>
      </c>
      <c r="C9" s="192" t="s">
        <v>39</v>
      </c>
      <c r="D9" s="194">
        <v>1990.0661010742001</v>
      </c>
      <c r="E9" s="192">
        <v>1990.0661010742188</v>
      </c>
      <c r="F9" s="192">
        <v>1074.6357116699219</v>
      </c>
    </row>
    <row r="10" spans="1:57" s="31" customFormat="1" x14ac:dyDescent="0.2">
      <c r="A10" s="57" t="s">
        <v>75</v>
      </c>
      <c r="B10" s="192" t="s">
        <v>39</v>
      </c>
      <c r="C10" s="192">
        <v>1057.2221374512001</v>
      </c>
      <c r="D10" s="194">
        <v>1057.2221374512001</v>
      </c>
      <c r="E10" s="192">
        <v>1057.2221374511719</v>
      </c>
      <c r="F10" s="192">
        <v>1477.0006103515625</v>
      </c>
    </row>
    <row r="11" spans="1:57" s="31" customFormat="1" ht="3.75" customHeight="1" x14ac:dyDescent="0.2">
      <c r="A11" s="92"/>
      <c r="B11" s="210"/>
      <c r="C11" s="210"/>
      <c r="D11" s="211"/>
      <c r="E11" s="210"/>
      <c r="F11" s="210"/>
    </row>
    <row r="12" spans="1:57" s="31" customFormat="1" x14ac:dyDescent="0.2">
      <c r="A12" s="94" t="s">
        <v>85</v>
      </c>
      <c r="B12" s="198">
        <v>1990.0661010742001</v>
      </c>
      <c r="C12" s="213">
        <v>1057.2221374512001</v>
      </c>
      <c r="D12" s="198">
        <v>3047.2882385254002</v>
      </c>
      <c r="E12" s="198" t="s">
        <v>39</v>
      </c>
      <c r="F12" s="198">
        <v>2551.6363220214844</v>
      </c>
    </row>
    <row r="13" spans="1:57" s="31" customFormat="1" x14ac:dyDescent="0.2"/>
    <row r="14" spans="1:57" s="31" customFormat="1" x14ac:dyDescent="0.2"/>
    <row r="15" spans="1:57" s="31" customFormat="1" x14ac:dyDescent="0.2"/>
    <row r="16" spans="1:57" s="31" customFormat="1" x14ac:dyDescent="0.2"/>
    <row r="17" s="31" customFormat="1" x14ac:dyDescent="0.2"/>
    <row r="18" s="31" customFormat="1" x14ac:dyDescent="0.2"/>
    <row r="19" s="31" customFormat="1" x14ac:dyDescent="0.2"/>
    <row r="20" s="31" customFormat="1" x14ac:dyDescent="0.2"/>
    <row r="21" s="31" customFormat="1" x14ac:dyDescent="0.2"/>
    <row r="22" s="31" customFormat="1" x14ac:dyDescent="0.2"/>
    <row r="23" s="31" customFormat="1" x14ac:dyDescent="0.2"/>
    <row r="24" s="31" customFormat="1" x14ac:dyDescent="0.2"/>
    <row r="25" s="31" customFormat="1" x14ac:dyDescent="0.2"/>
    <row r="26" s="31" customFormat="1" x14ac:dyDescent="0.2"/>
    <row r="27" s="31" customFormat="1" x14ac:dyDescent="0.2"/>
    <row r="28" s="31" customFormat="1" x14ac:dyDescent="0.2"/>
    <row r="29" s="31" customFormat="1" x14ac:dyDescent="0.2"/>
    <row r="30" s="31" customFormat="1" x14ac:dyDescent="0.2"/>
    <row r="31" s="31" customFormat="1" x14ac:dyDescent="0.2"/>
    <row r="3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</sheetData>
  <mergeCells count="1">
    <mergeCell ref="B3:C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W72"/>
  <sheetViews>
    <sheetView showGridLines="0" workbookViewId="0">
      <selection activeCell="H1" sqref="H1"/>
    </sheetView>
  </sheetViews>
  <sheetFormatPr defaultRowHeight="12.75" x14ac:dyDescent="0.2"/>
  <cols>
    <col min="1" max="1" width="37.7109375" style="32" customWidth="1"/>
    <col min="2" max="2" width="20" style="32" customWidth="1"/>
    <col min="3" max="5" width="10.7109375" style="32" customWidth="1"/>
    <col min="6" max="6" width="12.7109375" style="31" customWidth="1"/>
    <col min="7" max="7" width="9.28515625" style="31" customWidth="1"/>
    <col min="8" max="49" width="12.7109375" style="31" customWidth="1"/>
    <col min="50" max="53" width="12.7109375" style="32" customWidth="1"/>
    <col min="54" max="16384" width="9.140625" style="32"/>
  </cols>
  <sheetData>
    <row r="1" spans="1:49" s="29" customFormat="1" ht="15" customHeight="1" x14ac:dyDescent="0.25">
      <c r="A1" s="149" t="s">
        <v>244</v>
      </c>
    </row>
    <row r="2" spans="1:49" s="30" customFormat="1" ht="15" customHeight="1" x14ac:dyDescent="0.2">
      <c r="A2" s="12"/>
    </row>
    <row r="3" spans="1:49" s="30" customFormat="1" ht="15" customHeight="1" x14ac:dyDescent="0.2">
      <c r="A3" s="104"/>
      <c r="B3" s="283" t="s">
        <v>233</v>
      </c>
      <c r="C3" s="131"/>
      <c r="D3" s="131"/>
      <c r="E3" s="132"/>
    </row>
    <row r="4" spans="1:49" s="30" customFormat="1" ht="6" customHeight="1" x14ac:dyDescent="0.2">
      <c r="A4" s="106"/>
      <c r="B4" s="133"/>
      <c r="C4" s="134"/>
      <c r="D4" s="134"/>
      <c r="E4" s="135"/>
    </row>
    <row r="5" spans="1:49" s="2" customFormat="1" ht="39.950000000000003" customHeight="1" thickBot="1" x14ac:dyDescent="0.25">
      <c r="A5" s="53" t="s">
        <v>37</v>
      </c>
      <c r="B5" s="186" t="s">
        <v>29</v>
      </c>
      <c r="C5" s="186" t="s">
        <v>116</v>
      </c>
      <c r="D5" s="186" t="s">
        <v>117</v>
      </c>
      <c r="E5" s="186" t="s">
        <v>118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 t="s">
        <v>111</v>
      </c>
      <c r="AW5" s="17"/>
    </row>
    <row r="6" spans="1:49" s="18" customFormat="1" ht="3.75" customHeight="1" thickTop="1" x14ac:dyDescent="0.2">
      <c r="A6" s="87"/>
      <c r="B6" s="88"/>
      <c r="C6" s="88"/>
      <c r="D6" s="88"/>
      <c r="E6" s="8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7"/>
    </row>
    <row r="7" spans="1:49" s="31" customFormat="1" ht="18.75" x14ac:dyDescent="0.3">
      <c r="A7" s="319" t="s">
        <v>35</v>
      </c>
      <c r="B7" s="221"/>
      <c r="C7" s="221"/>
      <c r="D7" s="221"/>
      <c r="E7" s="214"/>
    </row>
    <row r="8" spans="1:49" s="31" customFormat="1" ht="3.75" customHeight="1" x14ac:dyDescent="0.2">
      <c r="A8" s="140"/>
      <c r="B8" s="222"/>
      <c r="C8" s="222"/>
      <c r="D8" s="222"/>
      <c r="E8" s="215"/>
    </row>
    <row r="9" spans="1:49" s="31" customFormat="1" ht="12.75" customHeight="1" x14ac:dyDescent="0.2">
      <c r="A9" s="57" t="s">
        <v>89</v>
      </c>
      <c r="B9" s="216">
        <v>1149.2935180664001</v>
      </c>
      <c r="C9" s="217">
        <v>1149.2935180664001</v>
      </c>
      <c r="D9" s="216">
        <v>1149.2935180664063</v>
      </c>
      <c r="E9" s="192">
        <v>2.7177399396896362</v>
      </c>
    </row>
    <row r="10" spans="1:49" s="31" customFormat="1" ht="12.75" customHeight="1" x14ac:dyDescent="0.2">
      <c r="A10" s="57" t="s">
        <v>90</v>
      </c>
      <c r="B10" s="216">
        <v>276.19198608400001</v>
      </c>
      <c r="C10" s="217">
        <v>276.19198608400001</v>
      </c>
      <c r="D10" s="216">
        <v>276.19198608398438</v>
      </c>
      <c r="E10" s="192">
        <v>5.2476897239685059</v>
      </c>
    </row>
    <row r="11" spans="1:49" s="31" customFormat="1" ht="3.75" customHeight="1" x14ac:dyDescent="0.2">
      <c r="A11" s="92"/>
      <c r="B11" s="218"/>
      <c r="C11" s="219"/>
      <c r="D11" s="218"/>
      <c r="E11" s="210"/>
    </row>
    <row r="12" spans="1:49" s="31" customFormat="1" x14ac:dyDescent="0.2">
      <c r="A12" s="94" t="s">
        <v>91</v>
      </c>
      <c r="B12" s="220">
        <v>1425.4855041504002</v>
      </c>
      <c r="C12" s="220">
        <v>1425.4855041504002</v>
      </c>
      <c r="D12" s="220" t="s">
        <v>39</v>
      </c>
      <c r="E12" s="198">
        <v>7.9654296636581421</v>
      </c>
    </row>
    <row r="13" spans="1:49" s="31" customFormat="1" x14ac:dyDescent="0.2"/>
    <row r="14" spans="1:49" s="31" customFormat="1" x14ac:dyDescent="0.2"/>
    <row r="15" spans="1:49" s="31" customFormat="1" x14ac:dyDescent="0.2"/>
    <row r="16" spans="1:49" s="31" customFormat="1" x14ac:dyDescent="0.2"/>
    <row r="17" s="31" customFormat="1" x14ac:dyDescent="0.2"/>
    <row r="18" s="31" customFormat="1" x14ac:dyDescent="0.2"/>
    <row r="19" s="31" customFormat="1" x14ac:dyDescent="0.2"/>
    <row r="20" s="31" customFormat="1" x14ac:dyDescent="0.2"/>
    <row r="21" s="31" customFormat="1" x14ac:dyDescent="0.2"/>
    <row r="22" s="31" customFormat="1" x14ac:dyDescent="0.2"/>
    <row r="23" s="31" customFormat="1" x14ac:dyDescent="0.2"/>
    <row r="24" s="31" customFormat="1" x14ac:dyDescent="0.2"/>
    <row r="25" s="31" customFormat="1" x14ac:dyDescent="0.2"/>
    <row r="26" s="31" customFormat="1" x14ac:dyDescent="0.2"/>
    <row r="27" s="31" customFormat="1" x14ac:dyDescent="0.2"/>
    <row r="28" s="31" customFormat="1" x14ac:dyDescent="0.2"/>
    <row r="29" s="31" customFormat="1" x14ac:dyDescent="0.2"/>
    <row r="30" s="31" customFormat="1" x14ac:dyDescent="0.2"/>
    <row r="31" s="31" customFormat="1" x14ac:dyDescent="0.2"/>
    <row r="3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D149"/>
  <sheetViews>
    <sheetView showGridLines="0" workbookViewId="0"/>
  </sheetViews>
  <sheetFormatPr defaultRowHeight="12.75" x14ac:dyDescent="0.2"/>
  <cols>
    <col min="1" max="1" width="36.7109375" style="32" customWidth="1"/>
    <col min="2" max="2" width="16.5703125" style="32" customWidth="1"/>
    <col min="3" max="5" width="14" style="32" customWidth="1"/>
    <col min="6" max="6" width="11.28515625" style="32" bestFit="1" customWidth="1"/>
    <col min="7" max="7" width="11.140625" style="32" bestFit="1" customWidth="1"/>
    <col min="8" max="8" width="10" style="32" bestFit="1" customWidth="1"/>
    <col min="9" max="56" width="12.7109375" style="31" customWidth="1"/>
    <col min="57" max="60" width="12.7109375" style="32" customWidth="1"/>
    <col min="61" max="16384" width="9.140625" style="32"/>
  </cols>
  <sheetData>
    <row r="1" spans="1:56" s="29" customFormat="1" ht="15" customHeight="1" x14ac:dyDescent="0.25">
      <c r="A1" s="130" t="s">
        <v>245</v>
      </c>
    </row>
    <row r="2" spans="1:56" s="30" customFormat="1" ht="15" customHeight="1" x14ac:dyDescent="0.2">
      <c r="A2" s="12"/>
    </row>
    <row r="3" spans="1:56" s="30" customFormat="1" ht="15" customHeight="1" x14ac:dyDescent="0.2">
      <c r="A3" s="104"/>
      <c r="B3" s="388" t="s">
        <v>112</v>
      </c>
      <c r="C3" s="389"/>
      <c r="D3" s="389"/>
      <c r="E3" s="392"/>
      <c r="F3" s="131"/>
      <c r="G3" s="131"/>
      <c r="H3" s="132"/>
    </row>
    <row r="4" spans="1:56" s="30" customFormat="1" ht="6" customHeight="1" x14ac:dyDescent="0.2">
      <c r="A4" s="106"/>
      <c r="B4" s="133"/>
      <c r="C4" s="133"/>
      <c r="D4" s="133"/>
      <c r="E4" s="133"/>
      <c r="F4" s="134"/>
      <c r="G4" s="134"/>
      <c r="H4" s="135"/>
    </row>
    <row r="5" spans="1:56" s="2" customFormat="1" ht="36" customHeight="1" thickBot="1" x14ac:dyDescent="0.25">
      <c r="A5" s="53" t="s">
        <v>37</v>
      </c>
      <c r="B5" s="129" t="s">
        <v>211</v>
      </c>
      <c r="C5" s="282" t="s">
        <v>119</v>
      </c>
      <c r="D5" s="282" t="s">
        <v>120</v>
      </c>
      <c r="E5" s="282" t="s">
        <v>121</v>
      </c>
      <c r="F5" s="129" t="s">
        <v>116</v>
      </c>
      <c r="G5" s="129" t="s">
        <v>117</v>
      </c>
      <c r="H5" s="129" t="s">
        <v>118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 t="s">
        <v>111</v>
      </c>
      <c r="BD5" s="17"/>
    </row>
    <row r="6" spans="1:56" s="18" customFormat="1" ht="3.75" customHeight="1" thickTop="1" x14ac:dyDescent="0.2">
      <c r="A6" s="87"/>
      <c r="B6" s="88"/>
      <c r="C6" s="88"/>
      <c r="D6" s="88"/>
      <c r="E6" s="88"/>
      <c r="F6" s="88"/>
      <c r="G6" s="88"/>
      <c r="H6" s="8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7"/>
    </row>
    <row r="7" spans="1:56" s="20" customFormat="1" ht="19.5" customHeight="1" x14ac:dyDescent="0.3">
      <c r="A7" s="319" t="s">
        <v>32</v>
      </c>
      <c r="B7" s="90"/>
      <c r="C7" s="90"/>
      <c r="D7" s="90"/>
      <c r="E7" s="90"/>
      <c r="F7" s="90"/>
      <c r="G7" s="90"/>
      <c r="H7" s="91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7"/>
    </row>
    <row r="8" spans="1:56" s="18" customFormat="1" ht="3.75" customHeight="1" x14ac:dyDescent="0.2">
      <c r="A8" s="87"/>
      <c r="B8" s="88"/>
      <c r="C8" s="88"/>
      <c r="D8" s="88"/>
      <c r="E8" s="88"/>
      <c r="F8" s="88"/>
      <c r="G8" s="88"/>
      <c r="H8" s="8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</row>
    <row r="9" spans="1:56" x14ac:dyDescent="0.2">
      <c r="A9" s="57" t="s">
        <v>62</v>
      </c>
      <c r="B9" s="192" t="s">
        <v>39</v>
      </c>
      <c r="C9" s="192">
        <v>390.45239257809999</v>
      </c>
      <c r="D9" s="192" t="s">
        <v>39</v>
      </c>
      <c r="E9" s="192" t="s">
        <v>39</v>
      </c>
      <c r="F9" s="194">
        <v>390.45239257809999</v>
      </c>
      <c r="G9" s="192">
        <v>390.452392578125</v>
      </c>
      <c r="H9" s="192">
        <v>210.84428405761719</v>
      </c>
    </row>
    <row r="10" spans="1:56" x14ac:dyDescent="0.2">
      <c r="A10" s="57" t="s">
        <v>64</v>
      </c>
      <c r="B10" s="192" t="s">
        <v>39</v>
      </c>
      <c r="C10" s="192" t="s">
        <v>39</v>
      </c>
      <c r="D10" s="192" t="s">
        <v>39</v>
      </c>
      <c r="E10" s="192">
        <v>1514.9245605469</v>
      </c>
      <c r="F10" s="194">
        <v>1514.9245605469</v>
      </c>
      <c r="G10" s="192">
        <v>1514.924560546875</v>
      </c>
      <c r="H10" s="192">
        <v>560.37416076660156</v>
      </c>
    </row>
    <row r="11" spans="1:56" x14ac:dyDescent="0.2">
      <c r="A11" s="57" t="s">
        <v>72</v>
      </c>
      <c r="B11" s="192" t="s">
        <v>39</v>
      </c>
      <c r="C11" s="192">
        <v>1325.2392578125</v>
      </c>
      <c r="D11" s="192" t="s">
        <v>39</v>
      </c>
      <c r="E11" s="192" t="s">
        <v>39</v>
      </c>
      <c r="F11" s="194">
        <v>1325.2392578125</v>
      </c>
      <c r="G11" s="192">
        <v>1325.2392578125</v>
      </c>
      <c r="H11" s="192">
        <v>795.14358520507813</v>
      </c>
    </row>
    <row r="12" spans="1:56" x14ac:dyDescent="0.2">
      <c r="A12" s="57" t="s">
        <v>75</v>
      </c>
      <c r="B12" s="192">
        <v>36.645320892299999</v>
      </c>
      <c r="C12" s="192">
        <v>495.0648803711</v>
      </c>
      <c r="D12" s="192">
        <v>4647.9315643311002</v>
      </c>
      <c r="E12" s="192" t="s">
        <v>39</v>
      </c>
      <c r="F12" s="194">
        <v>5179.6417655944997</v>
      </c>
      <c r="G12" s="192">
        <v>5179.6417655944824</v>
      </c>
      <c r="H12" s="192">
        <v>7618.9435691833496</v>
      </c>
    </row>
    <row r="13" spans="1:56" s="33" customFormat="1" ht="3.75" customHeight="1" x14ac:dyDescent="0.2">
      <c r="A13" s="92"/>
      <c r="B13" s="210"/>
      <c r="C13" s="210"/>
      <c r="D13" s="210"/>
      <c r="E13" s="210"/>
      <c r="F13" s="211"/>
      <c r="G13" s="210"/>
      <c r="H13" s="21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</row>
    <row r="14" spans="1:56" s="33" customFormat="1" ht="15" customHeight="1" x14ac:dyDescent="0.2">
      <c r="A14" s="94" t="s">
        <v>85</v>
      </c>
      <c r="B14" s="198">
        <v>36.645320892299999</v>
      </c>
      <c r="C14" s="198">
        <v>2210.7565307617001</v>
      </c>
      <c r="D14" s="198">
        <v>4647.9315643311002</v>
      </c>
      <c r="E14" s="198">
        <v>1514.9245605469</v>
      </c>
      <c r="F14" s="198">
        <v>8410.2579765320006</v>
      </c>
      <c r="G14" s="198" t="s">
        <v>39</v>
      </c>
      <c r="H14" s="198">
        <v>9185.3055992126465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</row>
    <row r="15" spans="1:56" s="31" customFormat="1" x14ac:dyDescent="0.2"/>
    <row r="16" spans="1:56" s="31" customFormat="1" x14ac:dyDescent="0.2"/>
    <row r="17" s="31" customFormat="1" x14ac:dyDescent="0.2"/>
    <row r="18" s="31" customFormat="1" x14ac:dyDescent="0.2"/>
    <row r="19" s="31" customFormat="1" x14ac:dyDescent="0.2"/>
    <row r="20" s="31" customFormat="1" x14ac:dyDescent="0.2"/>
    <row r="21" s="31" customFormat="1" x14ac:dyDescent="0.2"/>
    <row r="22" s="31" customFormat="1" x14ac:dyDescent="0.2"/>
    <row r="23" s="31" customFormat="1" x14ac:dyDescent="0.2"/>
    <row r="24" s="31" customFormat="1" x14ac:dyDescent="0.2"/>
    <row r="25" s="31" customFormat="1" x14ac:dyDescent="0.2"/>
    <row r="26" s="31" customFormat="1" x14ac:dyDescent="0.2"/>
    <row r="27" s="31" customFormat="1" x14ac:dyDescent="0.2"/>
    <row r="28" s="31" customFormat="1" x14ac:dyDescent="0.2"/>
    <row r="29" s="31" customFormat="1" x14ac:dyDescent="0.2"/>
    <row r="30" s="31" customFormat="1" x14ac:dyDescent="0.2"/>
    <row r="31" s="31" customFormat="1" x14ac:dyDescent="0.2"/>
    <row r="32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</sheetData>
  <mergeCells count="1">
    <mergeCell ref="B3:E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K136"/>
  <sheetViews>
    <sheetView showGridLines="0" zoomScaleNormal="100" workbookViewId="0">
      <selection activeCell="K1" sqref="K1"/>
    </sheetView>
  </sheetViews>
  <sheetFormatPr defaultRowHeight="12.75" x14ac:dyDescent="0.2"/>
  <cols>
    <col min="1" max="1" width="32.42578125" customWidth="1"/>
    <col min="2" max="10" width="12.7109375" customWidth="1"/>
  </cols>
  <sheetData>
    <row r="1" spans="1:11" ht="15" customHeight="1" x14ac:dyDescent="0.25">
      <c r="A1" s="150" t="s">
        <v>249</v>
      </c>
      <c r="B1" s="151"/>
      <c r="C1" s="151"/>
      <c r="D1" s="152"/>
      <c r="E1" s="153"/>
      <c r="F1" s="153"/>
      <c r="G1" s="153"/>
      <c r="H1" s="153"/>
      <c r="I1" s="153"/>
      <c r="J1" s="153"/>
    </row>
    <row r="2" spans="1:11" ht="15" customHeight="1" x14ac:dyDescent="0.25">
      <c r="A2" s="154" t="s">
        <v>167</v>
      </c>
      <c r="B2" s="151"/>
      <c r="C2" s="151"/>
      <c r="D2" s="152"/>
      <c r="E2" s="153"/>
      <c r="F2" s="153"/>
      <c r="G2" s="153"/>
      <c r="H2" s="153"/>
      <c r="I2" s="153"/>
      <c r="J2" s="153"/>
    </row>
    <row r="3" spans="1:11" ht="15" customHeight="1" x14ac:dyDescent="0.2">
      <c r="A3" s="155"/>
      <c r="B3" s="393" t="s">
        <v>168</v>
      </c>
      <c r="C3" s="394"/>
      <c r="D3" s="394"/>
      <c r="E3" s="394"/>
      <c r="F3" s="394"/>
      <c r="G3" s="394"/>
      <c r="H3" s="394"/>
      <c r="I3" s="394"/>
      <c r="J3" s="394"/>
    </row>
    <row r="4" spans="1:11" ht="6" customHeight="1" x14ac:dyDescent="0.2">
      <c r="A4" s="156"/>
      <c r="B4" s="157"/>
      <c r="C4" s="157"/>
      <c r="D4" s="158"/>
      <c r="E4" s="157"/>
      <c r="F4" s="157"/>
      <c r="G4" s="157"/>
      <c r="H4" s="157"/>
      <c r="I4" s="157"/>
      <c r="J4" s="309"/>
    </row>
    <row r="5" spans="1:11" x14ac:dyDescent="0.2">
      <c r="A5" s="395" t="s">
        <v>137</v>
      </c>
      <c r="B5" s="322"/>
      <c r="C5" s="322"/>
      <c r="D5" s="322"/>
      <c r="E5" s="322"/>
      <c r="F5" s="322"/>
      <c r="G5" s="322"/>
      <c r="H5" s="322"/>
      <c r="I5" s="322"/>
      <c r="J5" s="322"/>
    </row>
    <row r="6" spans="1:11" x14ac:dyDescent="0.2">
      <c r="A6" s="396"/>
      <c r="B6" s="75">
        <v>1989</v>
      </c>
      <c r="C6" s="75">
        <v>1993</v>
      </c>
      <c r="D6" s="75">
        <v>1997</v>
      </c>
      <c r="E6" s="75">
        <v>2003</v>
      </c>
      <c r="F6" s="75">
        <v>2005</v>
      </c>
      <c r="G6" s="75">
        <v>2009</v>
      </c>
      <c r="H6" s="75">
        <v>2013</v>
      </c>
      <c r="I6" s="75">
        <v>2017</v>
      </c>
      <c r="J6" s="75">
        <v>2021</v>
      </c>
    </row>
    <row r="7" spans="1:11" ht="3.75" customHeight="1" x14ac:dyDescent="0.2">
      <c r="A7" s="160"/>
      <c r="B7" s="161"/>
      <c r="C7" s="156"/>
      <c r="D7" s="156"/>
      <c r="E7" s="156"/>
      <c r="F7" s="156"/>
      <c r="G7" s="156"/>
      <c r="H7" s="156"/>
      <c r="I7" s="156"/>
      <c r="J7" s="156"/>
    </row>
    <row r="8" spans="1:11" ht="18.75" x14ac:dyDescent="0.3">
      <c r="A8" s="304" t="s">
        <v>139</v>
      </c>
      <c r="B8" s="156"/>
      <c r="C8" s="157"/>
      <c r="D8" s="157"/>
      <c r="E8" s="157"/>
      <c r="F8" s="157"/>
      <c r="G8" s="157"/>
      <c r="H8" s="157"/>
      <c r="I8" s="157"/>
      <c r="J8" s="157"/>
      <c r="K8" s="17"/>
    </row>
    <row r="9" spans="1:11" ht="3.75" customHeight="1" x14ac:dyDescent="0.2">
      <c r="A9" s="162"/>
      <c r="B9" s="156"/>
      <c r="C9" s="157"/>
      <c r="D9" s="157"/>
      <c r="E9" s="157"/>
      <c r="F9" s="157"/>
      <c r="G9" s="157"/>
      <c r="H9" s="157"/>
      <c r="I9" s="157"/>
      <c r="J9" s="157"/>
      <c r="K9" s="17"/>
    </row>
    <row r="10" spans="1:11" x14ac:dyDescent="0.2">
      <c r="A10" s="163" t="s">
        <v>14</v>
      </c>
      <c r="B10" s="223">
        <v>481059</v>
      </c>
      <c r="C10" s="223">
        <v>476209</v>
      </c>
      <c r="D10" s="224">
        <v>512819.3</v>
      </c>
      <c r="E10" s="223">
        <v>537734.60831027792</v>
      </c>
      <c r="F10" s="223">
        <v>517045.39230539708</v>
      </c>
      <c r="G10" s="225">
        <v>484223.14471418725</v>
      </c>
      <c r="H10" s="223">
        <v>427888.60847339942</v>
      </c>
      <c r="I10" s="305">
        <v>449622.00126838684</v>
      </c>
      <c r="J10" s="241">
        <v>339021.49271011353</v>
      </c>
      <c r="K10" s="17"/>
    </row>
    <row r="11" spans="1:11" x14ac:dyDescent="0.2">
      <c r="A11" s="163" t="s">
        <v>170</v>
      </c>
      <c r="B11" s="223">
        <v>243149</v>
      </c>
      <c r="C11" s="223">
        <v>252502</v>
      </c>
      <c r="D11" s="224">
        <v>422650</v>
      </c>
      <c r="E11" s="223">
        <v>430542.1045597521</v>
      </c>
      <c r="F11" s="223">
        <v>409704.27697631012</v>
      </c>
      <c r="G11" s="223">
        <v>487520.17516367952</v>
      </c>
      <c r="H11" s="223">
        <v>646532.54241216835</v>
      </c>
      <c r="I11" s="223">
        <v>507038.99828910828</v>
      </c>
      <c r="J11" s="226">
        <v>745886.19786834717</v>
      </c>
      <c r="K11" s="17"/>
    </row>
    <row r="12" spans="1:11" x14ac:dyDescent="0.2">
      <c r="A12" s="163" t="s">
        <v>246</v>
      </c>
      <c r="B12" s="223">
        <v>66001</v>
      </c>
      <c r="C12" s="223">
        <v>33017</v>
      </c>
      <c r="D12" s="224">
        <v>32302.7</v>
      </c>
      <c r="E12" s="223">
        <v>11997.133619895203</v>
      </c>
      <c r="F12" s="223">
        <v>16743.776796948714</v>
      </c>
      <c r="G12" s="225">
        <v>9860.7973072364202</v>
      </c>
      <c r="H12" s="223">
        <v>20079.349930673707</v>
      </c>
      <c r="I12" s="223">
        <v>5352.9999923706055</v>
      </c>
      <c r="J12" s="226">
        <v>13337.89981842041</v>
      </c>
      <c r="K12" s="17"/>
    </row>
    <row r="13" spans="1:11" x14ac:dyDescent="0.2">
      <c r="A13" s="163" t="s">
        <v>19</v>
      </c>
      <c r="B13" s="223">
        <v>212930</v>
      </c>
      <c r="C13" s="223">
        <v>173239</v>
      </c>
      <c r="D13" s="224">
        <v>165004.79999999999</v>
      </c>
      <c r="E13" s="223">
        <v>162329.62794475086</v>
      </c>
      <c r="F13" s="223">
        <v>148585.62151945947</v>
      </c>
      <c r="G13" s="225">
        <v>141925.89483379811</v>
      </c>
      <c r="H13" s="223">
        <v>181632.8581267994</v>
      </c>
      <c r="I13" s="305">
        <v>140399.99924659729</v>
      </c>
      <c r="J13" s="241">
        <v>141272.29752349854</v>
      </c>
      <c r="K13" s="17"/>
    </row>
    <row r="14" spans="1:11" ht="3.75" customHeight="1" x14ac:dyDescent="0.2">
      <c r="A14" s="164"/>
      <c r="B14" s="227"/>
      <c r="C14" s="227"/>
      <c r="D14" s="228"/>
      <c r="E14" s="227"/>
      <c r="F14" s="227"/>
      <c r="G14" s="227"/>
      <c r="H14" s="227"/>
      <c r="I14" s="227"/>
      <c r="J14" s="227"/>
      <c r="K14" s="17"/>
    </row>
    <row r="15" spans="1:11" x14ac:dyDescent="0.2">
      <c r="A15" s="165" t="s">
        <v>171</v>
      </c>
      <c r="B15" s="230">
        <f>SUM(B10:B13)</f>
        <v>1003139</v>
      </c>
      <c r="C15" s="230">
        <f>SUM(C10:C13)</f>
        <v>934967</v>
      </c>
      <c r="D15" s="231">
        <f>SUM(D10:D13)</f>
        <v>1132776.8</v>
      </c>
      <c r="E15" s="230">
        <v>1142603.4744346761</v>
      </c>
      <c r="F15" s="230">
        <f>SUM(F10:F13)</f>
        <v>1092079.0675981154</v>
      </c>
      <c r="G15" s="230">
        <v>1123530.0120189013</v>
      </c>
      <c r="H15" s="230">
        <v>1276133.3589430407</v>
      </c>
      <c r="I15" s="230">
        <f>SUM(I10:I13)</f>
        <v>1102413.998796463</v>
      </c>
      <c r="J15" s="230">
        <v>1239517.8879203796</v>
      </c>
      <c r="K15" s="17"/>
    </row>
    <row r="16" spans="1:11" ht="9" customHeight="1" x14ac:dyDescent="0.2">
      <c r="A16" s="164"/>
      <c r="B16" s="227"/>
      <c r="C16" s="227"/>
      <c r="D16" s="228"/>
      <c r="E16" s="227"/>
      <c r="F16" s="227"/>
      <c r="G16" s="227"/>
      <c r="H16" s="227"/>
      <c r="I16" s="227"/>
      <c r="J16" s="227"/>
      <c r="K16" s="17"/>
    </row>
    <row r="17" spans="1:11" ht="18.75" x14ac:dyDescent="0.3">
      <c r="A17" s="304" t="s">
        <v>140</v>
      </c>
      <c r="B17" s="227"/>
      <c r="C17" s="227"/>
      <c r="D17" s="228"/>
      <c r="E17" s="227"/>
      <c r="F17" s="227"/>
      <c r="G17" s="227"/>
      <c r="H17" s="227"/>
      <c r="I17" s="227"/>
      <c r="J17" s="227"/>
      <c r="K17" s="17"/>
    </row>
    <row r="18" spans="1:11" ht="3.75" customHeight="1" x14ac:dyDescent="0.2">
      <c r="A18" s="166"/>
      <c r="B18" s="227"/>
      <c r="C18" s="227"/>
      <c r="D18" s="228"/>
      <c r="E18" s="227"/>
      <c r="F18" s="227"/>
      <c r="G18" s="227"/>
      <c r="H18" s="227"/>
      <c r="I18" s="227"/>
      <c r="J18" s="227"/>
      <c r="K18" s="17"/>
    </row>
    <row r="19" spans="1:11" x14ac:dyDescent="0.2">
      <c r="A19" s="163" t="s">
        <v>6</v>
      </c>
      <c r="B19" s="223">
        <v>3762</v>
      </c>
      <c r="C19" s="223" t="s">
        <v>39</v>
      </c>
      <c r="D19" s="224">
        <v>766.3</v>
      </c>
      <c r="E19" s="223">
        <v>8719.821094903029</v>
      </c>
      <c r="F19" s="223">
        <v>2666.8559395737425</v>
      </c>
      <c r="G19" s="225">
        <v>1637.653666666667</v>
      </c>
      <c r="H19" s="223">
        <v>2333.8201119999985</v>
      </c>
      <c r="I19" s="305">
        <v>3021.2624645233154</v>
      </c>
      <c r="J19" s="241">
        <v>3702.1580371856689</v>
      </c>
      <c r="K19" s="17"/>
    </row>
    <row r="20" spans="1:11" x14ac:dyDescent="0.2">
      <c r="A20" s="163" t="s">
        <v>13</v>
      </c>
      <c r="B20" s="223" t="s">
        <v>39</v>
      </c>
      <c r="C20" s="223">
        <v>2073</v>
      </c>
      <c r="D20" s="224">
        <v>3308.2</v>
      </c>
      <c r="E20" s="223">
        <v>6511.659957328704</v>
      </c>
      <c r="F20" s="223">
        <v>2683.1948605294706</v>
      </c>
      <c r="G20" s="225">
        <v>1936.9302556428572</v>
      </c>
      <c r="H20" s="223">
        <v>1928.986414</v>
      </c>
      <c r="I20" s="305">
        <v>795.20587778091431</v>
      </c>
      <c r="J20" s="241">
        <v>1033.5804862976074</v>
      </c>
      <c r="K20" s="17"/>
    </row>
    <row r="21" spans="1:11" x14ac:dyDescent="0.2">
      <c r="A21" s="163" t="s">
        <v>172</v>
      </c>
      <c r="B21" s="223">
        <v>6213</v>
      </c>
      <c r="C21" s="223">
        <v>5907</v>
      </c>
      <c r="D21" s="224">
        <v>4283.6000000000004</v>
      </c>
      <c r="E21" s="223">
        <v>4086.4403231740889</v>
      </c>
      <c r="F21" s="223">
        <v>1497.1511867167919</v>
      </c>
      <c r="G21" s="225">
        <v>572.56464285714287</v>
      </c>
      <c r="H21" s="223" t="s">
        <v>39</v>
      </c>
      <c r="I21" s="223" t="s">
        <v>39</v>
      </c>
      <c r="J21" s="226" t="s">
        <v>39</v>
      </c>
      <c r="K21" s="17"/>
    </row>
    <row r="22" spans="1:11" x14ac:dyDescent="0.2">
      <c r="A22" s="163" t="s">
        <v>16</v>
      </c>
      <c r="B22" s="223">
        <v>35434</v>
      </c>
      <c r="C22" s="223">
        <v>5380</v>
      </c>
      <c r="D22" s="224">
        <v>11471.7</v>
      </c>
      <c r="E22" s="223">
        <v>27281.709381161199</v>
      </c>
      <c r="F22" s="223">
        <v>18349.887604545936</v>
      </c>
      <c r="G22" s="225">
        <v>13229.089256407542</v>
      </c>
      <c r="H22" s="223">
        <v>19647.197339250084</v>
      </c>
      <c r="I22" s="305">
        <v>76751.000954627991</v>
      </c>
      <c r="J22" s="241">
        <v>100587.29920196533</v>
      </c>
      <c r="K22" s="17"/>
    </row>
    <row r="23" spans="1:11" ht="3.75" customHeight="1" x14ac:dyDescent="0.2">
      <c r="A23" s="164"/>
      <c r="B23" s="227"/>
      <c r="C23" s="227"/>
      <c r="D23" s="227"/>
      <c r="E23" s="227"/>
      <c r="F23" s="227"/>
      <c r="G23" s="227"/>
      <c r="H23" s="227"/>
      <c r="I23" s="227"/>
      <c r="J23" s="227"/>
      <c r="K23" s="17"/>
    </row>
    <row r="24" spans="1:11" x14ac:dyDescent="0.2">
      <c r="A24" s="165" t="s">
        <v>173</v>
      </c>
      <c r="B24" s="230">
        <f>SUM(B19:B22)</f>
        <v>45409</v>
      </c>
      <c r="C24" s="230">
        <f>SUM(C20:C22)</f>
        <v>13360</v>
      </c>
      <c r="D24" s="231">
        <f>SUM(D19:D22)</f>
        <v>19829.800000000003</v>
      </c>
      <c r="E24" s="230">
        <v>46599.630756567021</v>
      </c>
      <c r="F24" s="230">
        <f>SUM(F19:F22)</f>
        <v>25197.089591365941</v>
      </c>
      <c r="G24" s="230">
        <f>SUM(G19:G22)</f>
        <v>17376.23782157421</v>
      </c>
      <c r="H24" s="230">
        <v>23910.003865250081</v>
      </c>
      <c r="I24" s="230">
        <v>80567</v>
      </c>
      <c r="J24" s="230">
        <v>105323.03772544861</v>
      </c>
      <c r="K24" s="17"/>
    </row>
    <row r="25" spans="1:11" ht="9" customHeight="1" x14ac:dyDescent="0.2">
      <c r="A25" s="164"/>
      <c r="B25" s="227"/>
      <c r="C25" s="227"/>
      <c r="D25" s="228"/>
      <c r="E25" s="227"/>
      <c r="F25" s="227"/>
      <c r="G25" s="227"/>
      <c r="H25" s="227"/>
      <c r="I25" s="227"/>
      <c r="J25" s="227"/>
      <c r="K25" s="17"/>
    </row>
    <row r="26" spans="1:11" ht="18.75" x14ac:dyDescent="0.3">
      <c r="A26" s="304" t="s">
        <v>141</v>
      </c>
      <c r="B26" s="227"/>
      <c r="C26" s="227"/>
      <c r="D26" s="227"/>
      <c r="E26" s="227"/>
      <c r="F26" s="227"/>
      <c r="G26" s="227"/>
      <c r="H26" s="227"/>
      <c r="I26" s="227"/>
      <c r="J26" s="227"/>
      <c r="K26" s="17"/>
    </row>
    <row r="27" spans="1:11" ht="3.75" customHeight="1" x14ac:dyDescent="0.2">
      <c r="A27" s="166"/>
      <c r="B27" s="227"/>
      <c r="C27" s="227"/>
      <c r="D27" s="227"/>
      <c r="E27" s="227"/>
      <c r="F27" s="227"/>
      <c r="G27" s="227"/>
      <c r="H27" s="227"/>
      <c r="I27" s="227"/>
      <c r="J27" s="227"/>
      <c r="K27" s="17"/>
    </row>
    <row r="28" spans="1:11" x14ac:dyDescent="0.2">
      <c r="A28" s="167" t="s">
        <v>151</v>
      </c>
      <c r="B28" s="223" t="s">
        <v>39</v>
      </c>
      <c r="C28" s="223" t="s">
        <v>39</v>
      </c>
      <c r="D28" s="224">
        <v>70</v>
      </c>
      <c r="E28" s="223" t="s">
        <v>39</v>
      </c>
      <c r="F28" s="223">
        <v>84.982799999999997</v>
      </c>
      <c r="G28" s="223" t="s">
        <v>39</v>
      </c>
      <c r="H28" s="223" t="s">
        <v>39</v>
      </c>
      <c r="I28" s="305">
        <v>296.30963325500488</v>
      </c>
      <c r="J28" s="346">
        <v>276.19198608398438</v>
      </c>
      <c r="K28" s="17"/>
    </row>
    <row r="29" spans="1:11" x14ac:dyDescent="0.2">
      <c r="A29" s="163" t="s">
        <v>152</v>
      </c>
      <c r="B29" s="223" t="s">
        <v>39</v>
      </c>
      <c r="C29" s="223">
        <v>72</v>
      </c>
      <c r="D29" s="224">
        <v>45</v>
      </c>
      <c r="E29" s="223">
        <v>335.07504</v>
      </c>
      <c r="F29" s="223">
        <v>17.083277142857142</v>
      </c>
      <c r="G29" s="223" t="s">
        <v>39</v>
      </c>
      <c r="H29" s="223" t="s">
        <v>39</v>
      </c>
      <c r="I29" s="305">
        <v>405.84937191009521</v>
      </c>
      <c r="J29" s="346">
        <v>1149.2935180664063</v>
      </c>
      <c r="K29" s="17"/>
    </row>
    <row r="30" spans="1:11" x14ac:dyDescent="0.2">
      <c r="A30" s="167" t="s">
        <v>174</v>
      </c>
      <c r="B30" s="223" t="s">
        <v>39</v>
      </c>
      <c r="C30" s="223" t="s">
        <v>39</v>
      </c>
      <c r="D30" s="224">
        <v>58.3</v>
      </c>
      <c r="E30" s="223" t="s">
        <v>39</v>
      </c>
      <c r="F30" s="223" t="s">
        <v>39</v>
      </c>
      <c r="G30" s="223" t="s">
        <v>39</v>
      </c>
      <c r="H30" s="223" t="s">
        <v>39</v>
      </c>
      <c r="I30" s="223" t="s">
        <v>39</v>
      </c>
      <c r="J30" s="347" t="s">
        <v>39</v>
      </c>
      <c r="K30" s="17"/>
    </row>
    <row r="31" spans="1:11" x14ac:dyDescent="0.2">
      <c r="A31" s="167" t="s">
        <v>15</v>
      </c>
      <c r="B31" s="223" t="s">
        <v>39</v>
      </c>
      <c r="C31" s="223" t="s">
        <v>39</v>
      </c>
      <c r="D31" s="224">
        <v>10</v>
      </c>
      <c r="E31" s="223">
        <v>1463.3228800000002</v>
      </c>
      <c r="F31" s="223">
        <v>2423.328306519194</v>
      </c>
      <c r="G31" s="225">
        <v>3455.2301960784303</v>
      </c>
      <c r="H31" s="233">
        <v>1917.7936480000001</v>
      </c>
      <c r="I31" s="305">
        <v>1381.2754077911377</v>
      </c>
      <c r="J31" s="346">
        <v>2145.1671867370605</v>
      </c>
      <c r="K31" s="17"/>
    </row>
    <row r="32" spans="1:11" x14ac:dyDescent="0.2">
      <c r="A32" s="167" t="s">
        <v>154</v>
      </c>
      <c r="B32" s="223" t="s">
        <v>39</v>
      </c>
      <c r="C32" s="223" t="s">
        <v>39</v>
      </c>
      <c r="D32" s="224">
        <v>98.8</v>
      </c>
      <c r="E32" s="223">
        <v>156.61115999999998</v>
      </c>
      <c r="F32" s="223">
        <v>191.60533052631578</v>
      </c>
      <c r="G32" s="223" t="s">
        <v>39</v>
      </c>
      <c r="H32" s="223" t="s">
        <v>39</v>
      </c>
      <c r="I32" s="305">
        <v>176.98322105407715</v>
      </c>
      <c r="J32" s="217" t="s">
        <v>39</v>
      </c>
      <c r="K32" s="17"/>
    </row>
    <row r="33" spans="1:11" x14ac:dyDescent="0.2">
      <c r="A33" s="163" t="s">
        <v>175</v>
      </c>
      <c r="B33" s="223">
        <v>371</v>
      </c>
      <c r="C33" s="223" t="s">
        <v>39</v>
      </c>
      <c r="D33" s="224">
        <v>250.3</v>
      </c>
      <c r="E33" s="223">
        <v>464.14483542857147</v>
      </c>
      <c r="F33" s="223">
        <v>375.25017947368423</v>
      </c>
      <c r="G33" s="223" t="s">
        <v>39</v>
      </c>
      <c r="H33" s="223" t="s">
        <v>39</v>
      </c>
      <c r="I33" s="305">
        <v>95.667531967163086</v>
      </c>
      <c r="J33" s="217" t="s">
        <v>39</v>
      </c>
      <c r="K33" s="17"/>
    </row>
    <row r="34" spans="1:11" x14ac:dyDescent="0.2">
      <c r="A34" s="163" t="s">
        <v>176</v>
      </c>
      <c r="B34" s="223">
        <f>SUM(B28:B30,B32:B33)</f>
        <v>371</v>
      </c>
      <c r="C34" s="223">
        <f t="shared" ref="C34:F34" si="0">SUM(C28:C30,C32:C33)</f>
        <v>72</v>
      </c>
      <c r="D34" s="223">
        <f t="shared" si="0"/>
        <v>522.40000000000009</v>
      </c>
      <c r="E34" s="223">
        <f t="shared" si="0"/>
        <v>955.83103542857145</v>
      </c>
      <c r="F34" s="223">
        <f t="shared" si="0"/>
        <v>668.92158714285711</v>
      </c>
      <c r="G34" s="225">
        <v>1024.322205882353</v>
      </c>
      <c r="H34" s="233">
        <v>768.74361733333342</v>
      </c>
      <c r="I34" s="233">
        <v>974.80975818634033</v>
      </c>
      <c r="J34" s="234">
        <v>1425.4855041503906</v>
      </c>
      <c r="K34" s="17"/>
    </row>
    <row r="35" spans="1:11" ht="3.75" customHeight="1" x14ac:dyDescent="0.2">
      <c r="A35" s="157"/>
      <c r="B35" s="227"/>
      <c r="C35" s="227"/>
      <c r="D35" s="227"/>
      <c r="E35" s="227"/>
      <c r="F35" s="227"/>
      <c r="G35" s="227"/>
      <c r="H35" s="227"/>
      <c r="I35" s="227"/>
      <c r="J35" s="227"/>
      <c r="K35" s="17"/>
    </row>
    <row r="36" spans="1:11" x14ac:dyDescent="0.2">
      <c r="A36" s="165" t="s">
        <v>177</v>
      </c>
      <c r="B36" s="230">
        <v>371</v>
      </c>
      <c r="C36" s="230">
        <v>72</v>
      </c>
      <c r="D36" s="230">
        <f>SUM(D28:D33)</f>
        <v>532.40000000000009</v>
      </c>
      <c r="E36" s="230">
        <v>2419.1539154285715</v>
      </c>
      <c r="F36" s="230">
        <f>SUM(F28:F33)</f>
        <v>3092.2498936620509</v>
      </c>
      <c r="G36" s="230">
        <f>SUM(G28:G34)</f>
        <v>4479.5524019607838</v>
      </c>
      <c r="H36" s="230">
        <v>2686.5372653333302</v>
      </c>
      <c r="I36" s="230">
        <v>2356</v>
      </c>
      <c r="J36" s="230">
        <v>3570.6526908874512</v>
      </c>
      <c r="K36" s="17"/>
    </row>
    <row r="37" spans="1:11" ht="6" customHeight="1" x14ac:dyDescent="0.2">
      <c r="A37" s="160"/>
      <c r="B37" s="227"/>
      <c r="C37" s="227"/>
      <c r="D37" s="228"/>
      <c r="E37" s="227"/>
      <c r="F37" s="227"/>
      <c r="G37" s="227"/>
      <c r="H37" s="227"/>
      <c r="I37" s="227"/>
      <c r="J37" s="227"/>
      <c r="K37" s="17"/>
    </row>
    <row r="38" spans="1:11" x14ac:dyDescent="0.2">
      <c r="A38" s="168" t="s">
        <v>24</v>
      </c>
      <c r="B38" s="230">
        <v>1048919</v>
      </c>
      <c r="C38" s="230">
        <v>948400</v>
      </c>
      <c r="D38" s="231">
        <v>1153138</v>
      </c>
      <c r="E38" s="230">
        <v>1191622.2591066705</v>
      </c>
      <c r="F38" s="230">
        <f>SUM(F15,F24,F36)</f>
        <v>1120368.4070831435</v>
      </c>
      <c r="G38" s="230">
        <f>SUM(G15,G24,G36)</f>
        <v>1145385.8022424364</v>
      </c>
      <c r="H38" s="230">
        <v>1302729.900073617</v>
      </c>
      <c r="I38" s="230">
        <f>I15+I24+I36</f>
        <v>1185336.998796463</v>
      </c>
      <c r="J38" s="230">
        <v>1348411.5783367157</v>
      </c>
      <c r="K38" s="17"/>
    </row>
    <row r="39" spans="1:11" x14ac:dyDescent="0.2">
      <c r="A39" s="153"/>
      <c r="B39" s="169"/>
      <c r="C39" s="169"/>
      <c r="D39" s="170"/>
      <c r="E39" s="171"/>
      <c r="F39" s="153"/>
      <c r="G39" s="153"/>
      <c r="H39" s="153"/>
      <c r="I39" s="153"/>
      <c r="J39" s="153"/>
      <c r="K39" s="17"/>
    </row>
    <row r="40" spans="1:11" x14ac:dyDescent="0.2">
      <c r="K40" s="172"/>
    </row>
    <row r="41" spans="1:11" x14ac:dyDescent="0.2">
      <c r="K41" s="17"/>
    </row>
    <row r="42" spans="1:11" x14ac:dyDescent="0.2">
      <c r="K42" s="17"/>
    </row>
    <row r="43" spans="1:11" x14ac:dyDescent="0.2">
      <c r="K43" s="17"/>
    </row>
    <row r="44" spans="1:11" x14ac:dyDescent="0.2">
      <c r="K44" s="17"/>
    </row>
    <row r="45" spans="1:11" x14ac:dyDescent="0.2">
      <c r="K45" s="17"/>
    </row>
    <row r="46" spans="1:11" x14ac:dyDescent="0.2">
      <c r="K46" s="17"/>
    </row>
    <row r="47" spans="1:11" x14ac:dyDescent="0.2">
      <c r="K47" s="17"/>
    </row>
    <row r="48" spans="1:11" x14ac:dyDescent="0.2">
      <c r="K48" s="17"/>
    </row>
    <row r="49" spans="11:11" x14ac:dyDescent="0.2">
      <c r="K49" s="17"/>
    </row>
    <row r="50" spans="11:11" x14ac:dyDescent="0.2">
      <c r="K50" s="17"/>
    </row>
    <row r="51" spans="11:11" x14ac:dyDescent="0.2">
      <c r="K51" s="17"/>
    </row>
    <row r="52" spans="11:11" x14ac:dyDescent="0.2">
      <c r="K52" s="17"/>
    </row>
    <row r="53" spans="11:11" x14ac:dyDescent="0.2">
      <c r="K53" s="17"/>
    </row>
    <row r="54" spans="11:11" x14ac:dyDescent="0.2">
      <c r="K54" s="17"/>
    </row>
    <row r="55" spans="11:11" x14ac:dyDescent="0.2">
      <c r="K55" s="17"/>
    </row>
    <row r="56" spans="11:11" x14ac:dyDescent="0.2">
      <c r="K56" s="17"/>
    </row>
    <row r="57" spans="11:11" x14ac:dyDescent="0.2">
      <c r="K57" s="17"/>
    </row>
    <row r="58" spans="11:11" x14ac:dyDescent="0.2">
      <c r="K58" s="17"/>
    </row>
    <row r="59" spans="11:11" x14ac:dyDescent="0.2">
      <c r="K59" s="17"/>
    </row>
    <row r="60" spans="11:11" x14ac:dyDescent="0.2">
      <c r="K60" s="17"/>
    </row>
    <row r="61" spans="11:11" x14ac:dyDescent="0.2">
      <c r="K61" s="17"/>
    </row>
    <row r="62" spans="11:11" x14ac:dyDescent="0.2">
      <c r="K62" s="17"/>
    </row>
    <row r="63" spans="11:11" x14ac:dyDescent="0.2">
      <c r="K63" s="17"/>
    </row>
    <row r="64" spans="11:11" x14ac:dyDescent="0.2">
      <c r="K64" s="17"/>
    </row>
    <row r="65" spans="11:11" x14ac:dyDescent="0.2">
      <c r="K65" s="17"/>
    </row>
    <row r="66" spans="11:11" x14ac:dyDescent="0.2">
      <c r="K66" s="17"/>
    </row>
    <row r="67" spans="11:11" x14ac:dyDescent="0.2">
      <c r="K67" s="17"/>
    </row>
    <row r="68" spans="11:11" x14ac:dyDescent="0.2">
      <c r="K68" s="17"/>
    </row>
    <row r="69" spans="11:11" x14ac:dyDescent="0.2">
      <c r="K69" s="17"/>
    </row>
    <row r="70" spans="11:11" x14ac:dyDescent="0.2">
      <c r="K70" s="17"/>
    </row>
    <row r="71" spans="11:11" x14ac:dyDescent="0.2">
      <c r="K71" s="17"/>
    </row>
    <row r="72" spans="11:11" x14ac:dyDescent="0.2">
      <c r="K72" s="17"/>
    </row>
    <row r="73" spans="11:11" x14ac:dyDescent="0.2">
      <c r="K73" s="17"/>
    </row>
    <row r="74" spans="11:11" x14ac:dyDescent="0.2">
      <c r="K74" s="17"/>
    </row>
    <row r="75" spans="11:11" x14ac:dyDescent="0.2">
      <c r="K75" s="17"/>
    </row>
    <row r="76" spans="11:11" x14ac:dyDescent="0.2">
      <c r="K76" s="17"/>
    </row>
    <row r="77" spans="11:11" x14ac:dyDescent="0.2">
      <c r="K77" s="17"/>
    </row>
    <row r="78" spans="11:11" x14ac:dyDescent="0.2">
      <c r="K78" s="17"/>
    </row>
    <row r="79" spans="11:11" x14ac:dyDescent="0.2">
      <c r="K79" s="17"/>
    </row>
    <row r="80" spans="11:11" x14ac:dyDescent="0.2">
      <c r="K80" s="17"/>
    </row>
    <row r="81" spans="11:11" x14ac:dyDescent="0.2">
      <c r="K81" s="17"/>
    </row>
    <row r="82" spans="11:11" x14ac:dyDescent="0.2">
      <c r="K82" s="17"/>
    </row>
    <row r="83" spans="11:11" x14ac:dyDescent="0.2">
      <c r="K83" s="17"/>
    </row>
    <row r="84" spans="11:11" x14ac:dyDescent="0.2">
      <c r="K84" s="17"/>
    </row>
    <row r="85" spans="11:11" x14ac:dyDescent="0.2">
      <c r="K85" s="17"/>
    </row>
    <row r="86" spans="11:11" x14ac:dyDescent="0.2">
      <c r="K86" s="17"/>
    </row>
    <row r="87" spans="11:11" x14ac:dyDescent="0.2">
      <c r="K87" s="17"/>
    </row>
    <row r="88" spans="11:11" x14ac:dyDescent="0.2">
      <c r="K88" s="17"/>
    </row>
    <row r="89" spans="11:11" x14ac:dyDescent="0.2">
      <c r="K89" s="17"/>
    </row>
    <row r="90" spans="11:11" x14ac:dyDescent="0.2">
      <c r="K90" s="17"/>
    </row>
    <row r="91" spans="11:11" x14ac:dyDescent="0.2">
      <c r="K91" s="17"/>
    </row>
    <row r="92" spans="11:11" x14ac:dyDescent="0.2">
      <c r="K92" s="17"/>
    </row>
    <row r="93" spans="11:11" x14ac:dyDescent="0.2">
      <c r="K93" s="17"/>
    </row>
    <row r="94" spans="11:11" x14ac:dyDescent="0.2">
      <c r="K94" s="17"/>
    </row>
    <row r="95" spans="11:11" x14ac:dyDescent="0.2">
      <c r="K95" s="17"/>
    </row>
    <row r="96" spans="11:11" x14ac:dyDescent="0.2">
      <c r="K96" s="17"/>
    </row>
    <row r="97" spans="11:11" x14ac:dyDescent="0.2">
      <c r="K97" s="17"/>
    </row>
    <row r="98" spans="11:11" x14ac:dyDescent="0.2">
      <c r="K98" s="17"/>
    </row>
    <row r="99" spans="11:11" x14ac:dyDescent="0.2">
      <c r="K99" s="17"/>
    </row>
    <row r="100" spans="11:11" x14ac:dyDescent="0.2">
      <c r="K100" s="17"/>
    </row>
    <row r="101" spans="11:11" x14ac:dyDescent="0.2">
      <c r="K101" s="17"/>
    </row>
    <row r="102" spans="11:11" x14ac:dyDescent="0.2">
      <c r="K102" s="17"/>
    </row>
    <row r="103" spans="11:11" x14ac:dyDescent="0.2">
      <c r="K103" s="17"/>
    </row>
    <row r="104" spans="11:11" x14ac:dyDescent="0.2">
      <c r="K104" s="17"/>
    </row>
    <row r="105" spans="11:11" x14ac:dyDescent="0.2">
      <c r="K105" s="17"/>
    </row>
    <row r="106" spans="11:11" x14ac:dyDescent="0.2">
      <c r="K106" s="17"/>
    </row>
    <row r="107" spans="11:11" x14ac:dyDescent="0.2">
      <c r="K107" s="17"/>
    </row>
    <row r="108" spans="11:11" x14ac:dyDescent="0.2">
      <c r="K108" s="17"/>
    </row>
    <row r="109" spans="11:11" x14ac:dyDescent="0.2">
      <c r="K109" s="17"/>
    </row>
    <row r="110" spans="11:11" x14ac:dyDescent="0.2">
      <c r="K110" s="17"/>
    </row>
    <row r="111" spans="11:11" x14ac:dyDescent="0.2">
      <c r="K111" s="17"/>
    </row>
    <row r="112" spans="11:11" x14ac:dyDescent="0.2">
      <c r="K112" s="17"/>
    </row>
    <row r="113" spans="11:11" x14ac:dyDescent="0.2">
      <c r="K113" s="17"/>
    </row>
    <row r="114" spans="11:11" x14ac:dyDescent="0.2">
      <c r="K114" s="17"/>
    </row>
    <row r="115" spans="11:11" x14ac:dyDescent="0.2">
      <c r="K115" s="17"/>
    </row>
    <row r="116" spans="11:11" x14ac:dyDescent="0.2">
      <c r="K116" s="17"/>
    </row>
    <row r="117" spans="11:11" x14ac:dyDescent="0.2">
      <c r="K117" s="17"/>
    </row>
    <row r="118" spans="11:11" x14ac:dyDescent="0.2">
      <c r="K118" s="17"/>
    </row>
    <row r="119" spans="11:11" x14ac:dyDescent="0.2">
      <c r="K119" s="17"/>
    </row>
    <row r="120" spans="11:11" x14ac:dyDescent="0.2">
      <c r="K120" s="17"/>
    </row>
    <row r="121" spans="11:11" x14ac:dyDescent="0.2">
      <c r="K121" s="17"/>
    </row>
    <row r="122" spans="11:11" x14ac:dyDescent="0.2">
      <c r="K122" s="17"/>
    </row>
    <row r="123" spans="11:11" x14ac:dyDescent="0.2">
      <c r="K123" s="17"/>
    </row>
    <row r="124" spans="11:11" x14ac:dyDescent="0.2">
      <c r="K124" s="17"/>
    </row>
    <row r="125" spans="11:11" x14ac:dyDescent="0.2">
      <c r="K125" s="17"/>
    </row>
    <row r="126" spans="11:11" x14ac:dyDescent="0.2">
      <c r="K126" s="17"/>
    </row>
    <row r="127" spans="11:11" x14ac:dyDescent="0.2">
      <c r="K127" s="17"/>
    </row>
    <row r="128" spans="11:11" x14ac:dyDescent="0.2">
      <c r="K128" s="17"/>
    </row>
    <row r="129" spans="11:11" x14ac:dyDescent="0.2">
      <c r="K129" s="17"/>
    </row>
    <row r="130" spans="11:11" x14ac:dyDescent="0.2">
      <c r="K130" s="17"/>
    </row>
    <row r="131" spans="11:11" x14ac:dyDescent="0.2">
      <c r="K131" s="17"/>
    </row>
    <row r="132" spans="11:11" x14ac:dyDescent="0.2">
      <c r="K132" s="17"/>
    </row>
    <row r="133" spans="11:11" x14ac:dyDescent="0.2">
      <c r="K133" s="17"/>
    </row>
    <row r="134" spans="11:11" x14ac:dyDescent="0.2">
      <c r="K134" s="17"/>
    </row>
    <row r="135" spans="11:11" x14ac:dyDescent="0.2">
      <c r="K135" s="17"/>
    </row>
    <row r="136" spans="11:11" x14ac:dyDescent="0.2">
      <c r="K136" s="17"/>
    </row>
  </sheetData>
  <mergeCells count="2">
    <mergeCell ref="B3:J3"/>
    <mergeCell ref="A5:A6"/>
  </mergeCells>
  <pageMargins left="0.75" right="0.75" top="1" bottom="1" header="0.5" footer="0.5"/>
  <pageSetup paperSize="8" scale="80" orientation="landscape" horizontalDpi="300" verticalDpi="300" r:id="rId1"/>
  <headerFooter alignWithMargins="0"/>
  <ignoredErrors>
    <ignoredError sqref="E34:F34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119"/>
  <sheetViews>
    <sheetView showGridLines="0" zoomScaleNormal="100" workbookViewId="0">
      <selection activeCell="T1" sqref="T1"/>
    </sheetView>
  </sheetViews>
  <sheetFormatPr defaultRowHeight="12.75" x14ac:dyDescent="0.2"/>
  <cols>
    <col min="1" max="1" width="32.42578125" customWidth="1"/>
    <col min="2" max="2" width="7.7109375" customWidth="1"/>
    <col min="3" max="3" width="7.7109375" style="174" customWidth="1"/>
    <col min="4" max="4" width="7.7109375" customWidth="1"/>
    <col min="5" max="5" width="7.7109375" style="174" customWidth="1"/>
    <col min="6" max="6" width="7.7109375" customWidth="1"/>
    <col min="7" max="7" width="7.7109375" style="174" customWidth="1"/>
    <col min="8" max="8" width="7.7109375" customWidth="1"/>
    <col min="9" max="9" width="7.7109375" style="174" customWidth="1"/>
    <col min="10" max="10" width="7.7109375" customWidth="1"/>
    <col min="11" max="11" width="7.7109375" style="174" customWidth="1"/>
    <col min="12" max="12" width="7.7109375" customWidth="1"/>
    <col min="13" max="13" width="7.7109375" style="174" customWidth="1"/>
    <col min="14" max="14" width="7.7109375" customWidth="1"/>
    <col min="15" max="15" width="7.7109375" style="174" customWidth="1"/>
    <col min="16" max="19" width="7.7109375" customWidth="1"/>
  </cols>
  <sheetData>
    <row r="1" spans="1:19" ht="15" customHeight="1" x14ac:dyDescent="0.25">
      <c r="A1" s="150" t="s">
        <v>247</v>
      </c>
      <c r="B1" s="151"/>
      <c r="C1" s="173"/>
      <c r="D1" s="152"/>
      <c r="E1" s="171"/>
      <c r="F1" s="153"/>
      <c r="G1" s="171"/>
      <c r="H1" s="153"/>
      <c r="I1" s="171"/>
      <c r="J1" s="153"/>
    </row>
    <row r="2" spans="1:19" ht="15" customHeight="1" x14ac:dyDescent="0.25">
      <c r="A2" s="154" t="s">
        <v>167</v>
      </c>
      <c r="B2" s="151"/>
      <c r="C2" s="173"/>
      <c r="D2" s="152"/>
      <c r="E2" s="171"/>
      <c r="F2" s="153"/>
      <c r="G2" s="171"/>
      <c r="H2" s="153"/>
      <c r="I2" s="171"/>
      <c r="J2" s="153"/>
    </row>
    <row r="3" spans="1:19" ht="15" customHeight="1" x14ac:dyDescent="0.2">
      <c r="A3" s="155"/>
      <c r="B3" s="393" t="s">
        <v>168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</row>
    <row r="4" spans="1:19" ht="6" customHeight="1" x14ac:dyDescent="0.2">
      <c r="A4" s="156"/>
      <c r="B4" s="157"/>
      <c r="C4" s="175"/>
      <c r="D4" s="158"/>
      <c r="E4" s="175"/>
      <c r="F4" s="157"/>
      <c r="G4" s="175"/>
      <c r="H4" s="157"/>
      <c r="I4" s="175"/>
      <c r="J4" s="309"/>
      <c r="K4" s="310"/>
      <c r="L4" s="311"/>
      <c r="M4" s="310"/>
      <c r="N4" s="311"/>
      <c r="O4" s="310"/>
      <c r="P4" s="311"/>
      <c r="Q4" s="312"/>
      <c r="R4" s="311"/>
      <c r="S4" s="311"/>
    </row>
    <row r="5" spans="1:19" x14ac:dyDescent="0.2">
      <c r="A5" s="398" t="s">
        <v>137</v>
      </c>
      <c r="B5" s="378">
        <v>1989</v>
      </c>
      <c r="C5" s="397"/>
      <c r="D5" s="378">
        <v>1993</v>
      </c>
      <c r="E5" s="397"/>
      <c r="F5" s="378">
        <v>1997</v>
      </c>
      <c r="G5" s="397"/>
      <c r="H5" s="378">
        <v>2003</v>
      </c>
      <c r="I5" s="397"/>
      <c r="J5" s="378">
        <v>2005</v>
      </c>
      <c r="K5" s="397"/>
      <c r="L5" s="378">
        <v>2009</v>
      </c>
      <c r="M5" s="397"/>
      <c r="N5" s="378">
        <v>2013</v>
      </c>
      <c r="O5" s="397"/>
      <c r="P5" s="378">
        <v>2017</v>
      </c>
      <c r="Q5" s="397"/>
      <c r="R5" s="378">
        <v>2021</v>
      </c>
      <c r="S5" s="397"/>
    </row>
    <row r="6" spans="1:19" x14ac:dyDescent="0.2">
      <c r="A6" s="399"/>
      <c r="B6" s="159" t="s">
        <v>144</v>
      </c>
      <c r="C6" s="176" t="s">
        <v>179</v>
      </c>
      <c r="D6" s="159" t="s">
        <v>144</v>
      </c>
      <c r="E6" s="176" t="s">
        <v>179</v>
      </c>
      <c r="F6" s="159" t="s">
        <v>144</v>
      </c>
      <c r="G6" s="176" t="s">
        <v>179</v>
      </c>
      <c r="H6" s="159" t="s">
        <v>144</v>
      </c>
      <c r="I6" s="176" t="s">
        <v>179</v>
      </c>
      <c r="J6" s="159" t="s">
        <v>144</v>
      </c>
      <c r="K6" s="176" t="s">
        <v>179</v>
      </c>
      <c r="L6" s="159" t="s">
        <v>144</v>
      </c>
      <c r="M6" s="176" t="s">
        <v>179</v>
      </c>
      <c r="N6" s="159" t="s">
        <v>144</v>
      </c>
      <c r="O6" s="176" t="s">
        <v>179</v>
      </c>
      <c r="P6" s="159" t="s">
        <v>144</v>
      </c>
      <c r="Q6" s="176" t="s">
        <v>179</v>
      </c>
      <c r="R6" s="284" t="s">
        <v>144</v>
      </c>
      <c r="S6" s="176" t="s">
        <v>179</v>
      </c>
    </row>
    <row r="7" spans="1:19" ht="3.75" customHeight="1" x14ac:dyDescent="0.2">
      <c r="A7" s="160"/>
      <c r="B7" s="161"/>
      <c r="C7" s="177"/>
      <c r="D7" s="156"/>
      <c r="E7" s="177"/>
      <c r="F7" s="156"/>
      <c r="G7" s="177"/>
      <c r="H7" s="156"/>
      <c r="I7" s="177"/>
      <c r="J7" s="161"/>
      <c r="K7" s="177"/>
      <c r="L7" s="156"/>
      <c r="M7" s="177"/>
      <c r="N7" s="156"/>
      <c r="O7" s="177"/>
      <c r="P7" s="156"/>
      <c r="Q7" s="156"/>
      <c r="R7" s="306"/>
      <c r="S7" s="306"/>
    </row>
    <row r="8" spans="1:19" ht="18.75" x14ac:dyDescent="0.3">
      <c r="A8" s="319" t="s">
        <v>139</v>
      </c>
      <c r="B8" s="156"/>
      <c r="C8" s="175"/>
      <c r="D8" s="157"/>
      <c r="E8" s="175"/>
      <c r="F8" s="157"/>
      <c r="G8" s="175"/>
      <c r="H8" s="157"/>
      <c r="I8" s="175"/>
      <c r="J8" s="156"/>
      <c r="K8" s="175"/>
      <c r="L8" s="157"/>
      <c r="M8" s="175"/>
      <c r="N8" s="157"/>
      <c r="O8" s="175"/>
      <c r="P8" s="157"/>
      <c r="Q8" s="157"/>
      <c r="R8" s="307"/>
      <c r="S8" s="307"/>
    </row>
    <row r="9" spans="1:19" ht="3.75" customHeight="1" x14ac:dyDescent="0.2">
      <c r="A9" s="162"/>
      <c r="B9" s="156"/>
      <c r="C9" s="175"/>
      <c r="D9" s="157"/>
      <c r="E9" s="175"/>
      <c r="F9" s="157"/>
      <c r="G9" s="175"/>
      <c r="H9" s="157"/>
      <c r="I9" s="175"/>
      <c r="J9" s="156"/>
      <c r="K9" s="175"/>
      <c r="L9" s="157"/>
      <c r="M9" s="175"/>
      <c r="N9" s="157"/>
      <c r="O9" s="175"/>
      <c r="P9" s="157"/>
      <c r="Q9" s="157"/>
      <c r="R9" s="307"/>
      <c r="S9" s="307"/>
    </row>
    <row r="10" spans="1:19" x14ac:dyDescent="0.2">
      <c r="A10" s="163" t="s">
        <v>14</v>
      </c>
      <c r="B10" s="223">
        <v>25252</v>
      </c>
      <c r="C10" s="223">
        <v>43110</v>
      </c>
      <c r="D10" s="224">
        <v>35051</v>
      </c>
      <c r="E10" s="223">
        <v>55380</v>
      </c>
      <c r="F10" s="223">
        <v>48535.9</v>
      </c>
      <c r="G10" s="225">
        <v>80408.600000000006</v>
      </c>
      <c r="H10" s="223">
        <v>65821</v>
      </c>
      <c r="I10" s="305">
        <v>34960</v>
      </c>
      <c r="J10" s="223">
        <v>47403.057288783944</v>
      </c>
      <c r="K10" s="223">
        <v>31831.702035638944</v>
      </c>
      <c r="L10" s="224">
        <v>21927</v>
      </c>
      <c r="M10" s="223">
        <v>20971.627805883749</v>
      </c>
      <c r="N10" s="223">
        <v>27708.758727502744</v>
      </c>
      <c r="O10" s="225">
        <v>22745.910758374506</v>
      </c>
      <c r="P10" s="223">
        <v>38368.894639968872</v>
      </c>
      <c r="Q10" s="305">
        <v>27890.285612391479</v>
      </c>
      <c r="R10" s="226">
        <v>36510.930309295654</v>
      </c>
      <c r="S10" s="217">
        <v>37639.652944564819</v>
      </c>
    </row>
    <row r="11" spans="1:19" x14ac:dyDescent="0.2">
      <c r="A11" s="163" t="s">
        <v>170</v>
      </c>
      <c r="B11" s="223">
        <v>26921</v>
      </c>
      <c r="C11" s="223">
        <v>42170</v>
      </c>
      <c r="D11" s="224">
        <v>41091</v>
      </c>
      <c r="E11" s="223">
        <v>64569.999999999993</v>
      </c>
      <c r="F11" s="223">
        <v>50208.5</v>
      </c>
      <c r="G11" s="223">
        <v>74492.400000000009</v>
      </c>
      <c r="H11" s="223">
        <v>57309</v>
      </c>
      <c r="I11" s="223">
        <v>40380</v>
      </c>
      <c r="J11" s="223">
        <v>51141.306743224028</v>
      </c>
      <c r="K11" s="223">
        <v>32740.197411526624</v>
      </c>
      <c r="L11" s="224">
        <v>39127.667909026612</v>
      </c>
      <c r="M11" s="223">
        <v>27027.740622385558</v>
      </c>
      <c r="N11" s="223">
        <v>56181.563953868528</v>
      </c>
      <c r="O11" s="223">
        <v>36979.551179874266</v>
      </c>
      <c r="P11" s="223">
        <v>59771.207456588745</v>
      </c>
      <c r="Q11" s="223">
        <v>40360.705754135983</v>
      </c>
      <c r="R11" s="226">
        <v>61208.978462219238</v>
      </c>
      <c r="S11" s="226">
        <v>47903.470716029406</v>
      </c>
    </row>
    <row r="12" spans="1:19" x14ac:dyDescent="0.2">
      <c r="A12" s="163" t="s">
        <v>17</v>
      </c>
      <c r="B12" s="223">
        <v>2673</v>
      </c>
      <c r="C12" s="223">
        <v>2820</v>
      </c>
      <c r="D12" s="224">
        <v>490</v>
      </c>
      <c r="E12" s="223">
        <v>570</v>
      </c>
      <c r="F12" s="223">
        <v>843.4</v>
      </c>
      <c r="G12" s="225">
        <v>1338.3</v>
      </c>
      <c r="H12" s="223">
        <v>238</v>
      </c>
      <c r="I12" s="223">
        <v>230</v>
      </c>
      <c r="J12" s="223">
        <v>259.81140960034242</v>
      </c>
      <c r="K12" s="223">
        <v>340.35294657644857</v>
      </c>
      <c r="L12" s="224" t="s">
        <v>39</v>
      </c>
      <c r="M12" s="223" t="s">
        <v>39</v>
      </c>
      <c r="N12" s="223">
        <v>700.53220923076924</v>
      </c>
      <c r="O12" s="225">
        <v>784.59607433846156</v>
      </c>
      <c r="P12" s="223">
        <v>941.78201293945313</v>
      </c>
      <c r="Q12" s="223">
        <v>592.35398942260747</v>
      </c>
      <c r="R12" s="226">
        <v>3047.2882385253906</v>
      </c>
      <c r="S12" s="226">
        <v>2551.6363220214844</v>
      </c>
    </row>
    <row r="13" spans="1:19" x14ac:dyDescent="0.2">
      <c r="A13" s="163" t="s">
        <v>19</v>
      </c>
      <c r="B13" s="223">
        <v>2736</v>
      </c>
      <c r="C13" s="223">
        <v>3480</v>
      </c>
      <c r="D13" s="224">
        <v>1866</v>
      </c>
      <c r="E13" s="223">
        <v>3750</v>
      </c>
      <c r="F13" s="223">
        <v>1709.8</v>
      </c>
      <c r="G13" s="225">
        <v>2745.9</v>
      </c>
      <c r="H13" s="223">
        <v>2591</v>
      </c>
      <c r="I13" s="305">
        <v>1990</v>
      </c>
      <c r="J13" s="223">
        <v>4637.0141931731996</v>
      </c>
      <c r="K13" s="223">
        <v>4699.610643908677</v>
      </c>
      <c r="L13" s="224">
        <v>308.06085495304376</v>
      </c>
      <c r="M13" s="223">
        <v>539.75107099071363</v>
      </c>
      <c r="N13" s="223">
        <v>4020.7185566653093</v>
      </c>
      <c r="O13" s="225">
        <v>5035.1679856127412</v>
      </c>
      <c r="P13" s="223">
        <v>9404.2891006469727</v>
      </c>
      <c r="Q13" s="305">
        <v>13637.178191829529</v>
      </c>
      <c r="R13" s="226">
        <v>8410.2579765319824</v>
      </c>
      <c r="S13" s="217">
        <v>9185.3055992126465</v>
      </c>
    </row>
    <row r="14" spans="1:19" ht="3.75" customHeight="1" x14ac:dyDescent="0.2">
      <c r="A14" s="164"/>
      <c r="B14" s="227"/>
      <c r="C14" s="227"/>
      <c r="D14" s="228"/>
      <c r="E14" s="227"/>
      <c r="F14" s="229"/>
      <c r="G14" s="227"/>
      <c r="H14" s="227"/>
      <c r="I14" s="227"/>
      <c r="J14" s="227"/>
      <c r="K14" s="227"/>
      <c r="L14" s="228"/>
      <c r="M14" s="227"/>
      <c r="N14" s="229"/>
      <c r="O14" s="227"/>
      <c r="P14" s="227"/>
      <c r="Q14" s="227"/>
      <c r="R14" s="227"/>
      <c r="S14" s="227"/>
    </row>
    <row r="15" spans="1:19" x14ac:dyDescent="0.2">
      <c r="A15" s="165" t="s">
        <v>171</v>
      </c>
      <c r="B15" s="230">
        <v>57582</v>
      </c>
      <c r="C15" s="230">
        <v>91580</v>
      </c>
      <c r="D15" s="231">
        <v>78498</v>
      </c>
      <c r="E15" s="230">
        <v>124269.99999999999</v>
      </c>
      <c r="F15" s="230">
        <v>101297.59999999999</v>
      </c>
      <c r="G15" s="230">
        <v>158985.20000000001</v>
      </c>
      <c r="H15" s="230">
        <v>125959</v>
      </c>
      <c r="I15" s="230">
        <v>77560</v>
      </c>
      <c r="J15" s="230">
        <v>103441.18963478151</v>
      </c>
      <c r="K15" s="230">
        <v>69611.863037650692</v>
      </c>
      <c r="L15" s="231">
        <v>61362.728763979656</v>
      </c>
      <c r="M15" s="230">
        <v>48539.119499260021</v>
      </c>
      <c r="N15" s="230">
        <v>88611.57344726735</v>
      </c>
      <c r="O15" s="230">
        <v>65545.225998199967</v>
      </c>
      <c r="P15" s="230">
        <v>108486.17321014404</v>
      </c>
      <c r="Q15" s="230">
        <v>82480.523547779609</v>
      </c>
      <c r="R15" s="230">
        <v>109177.45498657227</v>
      </c>
      <c r="S15" s="230">
        <v>97280.065581828356</v>
      </c>
    </row>
    <row r="16" spans="1:19" ht="9" customHeight="1" x14ac:dyDescent="0.2">
      <c r="A16" s="164"/>
      <c r="B16" s="227"/>
      <c r="C16" s="227"/>
      <c r="D16" s="228"/>
      <c r="E16" s="240"/>
      <c r="F16" s="227"/>
      <c r="G16" s="240"/>
      <c r="H16" s="227"/>
      <c r="I16" s="240"/>
      <c r="J16" s="227"/>
      <c r="K16" s="240"/>
      <c r="L16" s="228"/>
      <c r="M16" s="240"/>
      <c r="N16" s="227"/>
      <c r="O16" s="240"/>
      <c r="P16" s="227"/>
      <c r="Q16" s="240"/>
      <c r="R16" s="227"/>
      <c r="S16" s="240"/>
    </row>
    <row r="17" spans="1:19" ht="18.75" x14ac:dyDescent="0.3">
      <c r="A17" s="319" t="s">
        <v>140</v>
      </c>
      <c r="B17" s="227"/>
      <c r="C17" s="227"/>
      <c r="D17" s="228"/>
      <c r="E17" s="240"/>
      <c r="F17" s="227"/>
      <c r="G17" s="240"/>
      <c r="H17" s="227"/>
      <c r="I17" s="240"/>
      <c r="J17" s="227"/>
      <c r="K17" s="240"/>
      <c r="L17" s="228"/>
      <c r="M17" s="240"/>
      <c r="N17" s="227"/>
      <c r="O17" s="240"/>
      <c r="P17" s="227"/>
      <c r="Q17" s="240"/>
      <c r="R17" s="227"/>
      <c r="S17" s="240"/>
    </row>
    <row r="18" spans="1:19" ht="3.75" customHeight="1" x14ac:dyDescent="0.2">
      <c r="A18" s="166"/>
      <c r="B18" s="227"/>
      <c r="C18" s="227"/>
      <c r="D18" s="228"/>
      <c r="E18" s="240"/>
      <c r="F18" s="227"/>
      <c r="G18" s="240"/>
      <c r="H18" s="227"/>
      <c r="I18" s="240"/>
      <c r="J18" s="227"/>
      <c r="K18" s="240"/>
      <c r="L18" s="228"/>
      <c r="M18" s="240"/>
      <c r="N18" s="227"/>
      <c r="O18" s="240"/>
      <c r="P18" s="227"/>
      <c r="Q18" s="240"/>
      <c r="R18" s="227"/>
      <c r="S18" s="240"/>
    </row>
    <row r="19" spans="1:19" x14ac:dyDescent="0.2">
      <c r="A19" s="163" t="s">
        <v>6</v>
      </c>
      <c r="B19" s="223">
        <v>8138</v>
      </c>
      <c r="C19" s="223">
        <v>3660</v>
      </c>
      <c r="D19" s="224" t="s">
        <v>39</v>
      </c>
      <c r="E19" s="236" t="s">
        <v>39</v>
      </c>
      <c r="F19" s="223">
        <v>2298.8000000000002</v>
      </c>
      <c r="G19" s="225">
        <v>1589.6</v>
      </c>
      <c r="H19" s="223">
        <v>24175</v>
      </c>
      <c r="I19" s="305">
        <v>9680</v>
      </c>
      <c r="J19" s="223">
        <v>6813.6385817715463</v>
      </c>
      <c r="K19" s="223">
        <v>2543.8485131192156</v>
      </c>
      <c r="L19" s="224">
        <v>8223</v>
      </c>
      <c r="M19" s="223">
        <v>3550.4755143035559</v>
      </c>
      <c r="N19" s="223">
        <v>12295.914772000007</v>
      </c>
      <c r="O19" s="225">
        <v>3901.2399822711204</v>
      </c>
      <c r="P19" s="223">
        <v>14701.459213256836</v>
      </c>
      <c r="Q19" s="305">
        <v>4441.9959195480669</v>
      </c>
      <c r="R19" s="226">
        <v>13261.68837928772</v>
      </c>
      <c r="S19" s="217">
        <v>3276.8087045326829</v>
      </c>
    </row>
    <row r="20" spans="1:19" x14ac:dyDescent="0.2">
      <c r="A20" s="163" t="s">
        <v>13</v>
      </c>
      <c r="B20" s="232" t="s">
        <v>39</v>
      </c>
      <c r="C20" s="223" t="s">
        <v>39</v>
      </c>
      <c r="D20" s="224">
        <v>3632</v>
      </c>
      <c r="E20" s="223">
        <v>380</v>
      </c>
      <c r="F20" s="223">
        <v>2830.3</v>
      </c>
      <c r="G20" s="225">
        <v>154</v>
      </c>
      <c r="H20" s="223">
        <v>9186</v>
      </c>
      <c r="I20" s="305">
        <v>2400</v>
      </c>
      <c r="J20" s="232">
        <v>4301.4021984835163</v>
      </c>
      <c r="K20" s="223">
        <v>1864.968538408252</v>
      </c>
      <c r="L20" s="224">
        <v>5192</v>
      </c>
      <c r="M20" s="223">
        <v>2842.0902888118599</v>
      </c>
      <c r="N20" s="223">
        <v>5458.5377040000012</v>
      </c>
      <c r="O20" s="225">
        <v>2873.6834702718011</v>
      </c>
      <c r="P20" s="223">
        <v>1943.306517124176</v>
      </c>
      <c r="Q20" s="305">
        <v>604.69670126039716</v>
      </c>
      <c r="R20" s="226">
        <v>2633.3929080963135</v>
      </c>
      <c r="S20" s="217">
        <v>662.93806011974812</v>
      </c>
    </row>
    <row r="21" spans="1:19" x14ac:dyDescent="0.2">
      <c r="A21" s="163" t="s">
        <v>172</v>
      </c>
      <c r="B21" s="223">
        <v>11190</v>
      </c>
      <c r="C21" s="223">
        <v>11620</v>
      </c>
      <c r="D21" s="224">
        <v>5212</v>
      </c>
      <c r="E21" s="223">
        <v>6700</v>
      </c>
      <c r="F21" s="223">
        <v>4803.7</v>
      </c>
      <c r="G21" s="225">
        <v>4734.7</v>
      </c>
      <c r="H21" s="223">
        <v>4421</v>
      </c>
      <c r="I21" s="223">
        <v>1600</v>
      </c>
      <c r="J21" s="223">
        <v>2322.8052871478703</v>
      </c>
      <c r="K21" s="223">
        <v>1291.3847995719946</v>
      </c>
      <c r="L21" s="224">
        <v>3427</v>
      </c>
      <c r="M21" s="223">
        <v>368.38807519158973</v>
      </c>
      <c r="N21" s="223" t="s">
        <v>39</v>
      </c>
      <c r="O21" s="225" t="s">
        <v>39</v>
      </c>
      <c r="P21" s="223" t="s">
        <v>39</v>
      </c>
      <c r="Q21" s="223" t="s">
        <v>39</v>
      </c>
      <c r="R21" s="226"/>
      <c r="S21" s="226" t="s">
        <v>39</v>
      </c>
    </row>
    <row r="22" spans="1:19" x14ac:dyDescent="0.2">
      <c r="A22" s="163" t="s">
        <v>16</v>
      </c>
      <c r="B22" s="223">
        <v>32344</v>
      </c>
      <c r="C22" s="223">
        <v>15330</v>
      </c>
      <c r="D22" s="224">
        <v>4090</v>
      </c>
      <c r="E22" s="223">
        <v>3510</v>
      </c>
      <c r="F22" s="223">
        <v>7377.4</v>
      </c>
      <c r="G22" s="225">
        <v>2906.8</v>
      </c>
      <c r="H22" s="223">
        <v>6912</v>
      </c>
      <c r="I22" s="305">
        <v>8010</v>
      </c>
      <c r="J22" s="223">
        <v>5685.4766691759914</v>
      </c>
      <c r="K22" s="223">
        <v>4194.3560689819833</v>
      </c>
      <c r="L22" s="224">
        <v>7091</v>
      </c>
      <c r="M22" s="223">
        <v>11325.24637529662</v>
      </c>
      <c r="N22" s="223">
        <v>9947.9639606851961</v>
      </c>
      <c r="O22" s="225">
        <v>9457.6085557255428</v>
      </c>
      <c r="P22" s="223">
        <v>13839.405371665955</v>
      </c>
      <c r="Q22" s="305">
        <v>8086.1341337628064</v>
      </c>
      <c r="R22" s="226">
        <v>23352.243713378906</v>
      </c>
      <c r="S22" s="217">
        <v>16309.296585440636</v>
      </c>
    </row>
    <row r="23" spans="1:19" ht="3.75" customHeight="1" x14ac:dyDescent="0.2">
      <c r="A23" s="164"/>
      <c r="B23" s="227"/>
      <c r="C23" s="227"/>
      <c r="D23" s="229"/>
      <c r="E23" s="227"/>
      <c r="F23" s="227"/>
      <c r="G23" s="227"/>
      <c r="H23" s="227"/>
      <c r="I23" s="227"/>
      <c r="J23" s="227"/>
      <c r="K23" s="227"/>
      <c r="L23" s="229"/>
      <c r="M23" s="227"/>
      <c r="N23" s="227"/>
      <c r="O23" s="227"/>
      <c r="P23" s="227"/>
      <c r="Q23" s="227"/>
      <c r="R23" s="227"/>
      <c r="S23" s="227"/>
    </row>
    <row r="24" spans="1:19" x14ac:dyDescent="0.2">
      <c r="A24" s="165" t="s">
        <v>173</v>
      </c>
      <c r="B24" s="230">
        <v>51672</v>
      </c>
      <c r="C24" s="230">
        <v>30610</v>
      </c>
      <c r="D24" s="231">
        <v>12934</v>
      </c>
      <c r="E24" s="230">
        <v>10590</v>
      </c>
      <c r="F24" s="230">
        <v>17310.199999999997</v>
      </c>
      <c r="G24" s="230">
        <v>9385.0999999999985</v>
      </c>
      <c r="H24" s="230">
        <v>44694</v>
      </c>
      <c r="I24" s="230">
        <v>21689.999999999996</v>
      </c>
      <c r="J24" s="230">
        <v>19123.322736578924</v>
      </c>
      <c r="K24" s="230">
        <v>9894.5579200814464</v>
      </c>
      <c r="L24" s="231">
        <v>23933</v>
      </c>
      <c r="M24" s="230">
        <v>18086.200253603623</v>
      </c>
      <c r="N24" s="230">
        <v>27702.416436685206</v>
      </c>
      <c r="O24" s="230">
        <v>16232.532008268465</v>
      </c>
      <c r="P24" s="230">
        <v>30484.171102046967</v>
      </c>
      <c r="Q24" s="230">
        <v>13132.82675457127</v>
      </c>
      <c r="R24" s="230">
        <v>39247.325000762939</v>
      </c>
      <c r="S24" s="230">
        <v>20249.043350093067</v>
      </c>
    </row>
    <row r="25" spans="1:19" ht="9" customHeight="1" x14ac:dyDescent="0.2">
      <c r="A25" s="164"/>
      <c r="B25" s="227"/>
      <c r="C25" s="227"/>
      <c r="D25" s="228"/>
      <c r="E25" s="240"/>
      <c r="F25" s="227"/>
      <c r="G25" s="240"/>
      <c r="H25" s="227"/>
      <c r="I25" s="240"/>
      <c r="J25" s="227"/>
      <c r="K25" s="240"/>
      <c r="L25" s="228"/>
      <c r="M25" s="240"/>
      <c r="N25" s="227"/>
      <c r="O25" s="240"/>
      <c r="P25" s="227"/>
      <c r="Q25" s="240"/>
      <c r="R25" s="227"/>
      <c r="S25" s="240"/>
    </row>
    <row r="26" spans="1:19" ht="18.75" x14ac:dyDescent="0.3">
      <c r="A26" s="319" t="s">
        <v>141</v>
      </c>
      <c r="B26" s="227"/>
      <c r="C26" s="227"/>
      <c r="D26" s="229"/>
      <c r="E26" s="240"/>
      <c r="F26" s="227"/>
      <c r="G26" s="240"/>
      <c r="H26" s="227"/>
      <c r="I26" s="240"/>
      <c r="J26" s="227"/>
      <c r="K26" s="240"/>
      <c r="L26" s="229"/>
      <c r="M26" s="240"/>
      <c r="N26" s="227"/>
      <c r="O26" s="240"/>
      <c r="P26" s="227"/>
      <c r="Q26" s="240"/>
      <c r="R26" s="227"/>
      <c r="S26" s="240"/>
    </row>
    <row r="27" spans="1:19" ht="3.75" customHeight="1" x14ac:dyDescent="0.2">
      <c r="A27" s="166"/>
      <c r="B27" s="227"/>
      <c r="C27" s="227"/>
      <c r="D27" s="229"/>
      <c r="E27" s="240"/>
      <c r="F27" s="227"/>
      <c r="G27" s="240"/>
      <c r="H27" s="227"/>
      <c r="I27" s="240"/>
      <c r="J27" s="227"/>
      <c r="K27" s="240"/>
      <c r="L27" s="229"/>
      <c r="M27" s="240"/>
      <c r="N27" s="227"/>
      <c r="O27" s="240"/>
      <c r="P27" s="227"/>
      <c r="Q27" s="240"/>
      <c r="R27" s="227"/>
      <c r="S27" s="240"/>
    </row>
    <row r="28" spans="1:19" x14ac:dyDescent="0.2">
      <c r="A28" s="167" t="s">
        <v>151</v>
      </c>
      <c r="B28" s="223" t="s">
        <v>39</v>
      </c>
      <c r="C28" s="223" t="s">
        <v>39</v>
      </c>
      <c r="D28" s="224" t="s">
        <v>39</v>
      </c>
      <c r="E28" s="236" t="s">
        <v>39</v>
      </c>
      <c r="F28" s="223">
        <v>226.7</v>
      </c>
      <c r="G28" s="223">
        <v>90.7</v>
      </c>
      <c r="H28" s="223" t="s">
        <v>39</v>
      </c>
      <c r="I28" s="237" t="s">
        <v>39</v>
      </c>
      <c r="J28" s="223">
        <v>169.96559999999999</v>
      </c>
      <c r="K28" s="223">
        <v>611.87616000000003</v>
      </c>
      <c r="L28" s="224" t="s">
        <v>39</v>
      </c>
      <c r="M28" s="223" t="s">
        <v>39</v>
      </c>
      <c r="N28" s="223" t="s">
        <v>39</v>
      </c>
      <c r="O28" s="223" t="s">
        <v>39</v>
      </c>
      <c r="P28" s="308">
        <v>1323.2036209106445</v>
      </c>
      <c r="Q28" s="223">
        <v>656.53793875080748</v>
      </c>
      <c r="R28" s="241">
        <v>276.19198608398438</v>
      </c>
      <c r="S28" s="226">
        <v>5.2476897239685059</v>
      </c>
    </row>
    <row r="29" spans="1:19" x14ac:dyDescent="0.2">
      <c r="A29" s="163" t="s">
        <v>152</v>
      </c>
      <c r="B29" s="232" t="s">
        <v>39</v>
      </c>
      <c r="C29" s="223" t="s">
        <v>39</v>
      </c>
      <c r="D29" s="224">
        <v>98</v>
      </c>
      <c r="E29" s="223">
        <v>20</v>
      </c>
      <c r="F29" s="223">
        <v>105</v>
      </c>
      <c r="G29" s="223">
        <v>213.6</v>
      </c>
      <c r="H29" s="223">
        <v>670</v>
      </c>
      <c r="I29" s="305">
        <v>780</v>
      </c>
      <c r="J29" s="223" t="s">
        <v>39</v>
      </c>
      <c r="K29" s="223" t="s">
        <v>39</v>
      </c>
      <c r="L29" s="224" t="s">
        <v>39</v>
      </c>
      <c r="M29" s="223" t="s">
        <v>39</v>
      </c>
      <c r="N29" s="223" t="s">
        <v>39</v>
      </c>
      <c r="O29" s="223" t="s">
        <v>39</v>
      </c>
      <c r="P29" s="308">
        <v>98.267538070678711</v>
      </c>
      <c r="Q29" s="223">
        <v>70.975198322067257</v>
      </c>
      <c r="R29" s="241">
        <v>1149.2935180664063</v>
      </c>
      <c r="S29" s="226">
        <v>2.7177399396896362</v>
      </c>
    </row>
    <row r="30" spans="1:19" x14ac:dyDescent="0.2">
      <c r="A30" s="167" t="s">
        <v>174</v>
      </c>
      <c r="B30" s="232" t="s">
        <v>39</v>
      </c>
      <c r="C30" s="223" t="s">
        <v>39</v>
      </c>
      <c r="D30" s="224" t="s">
        <v>39</v>
      </c>
      <c r="E30" s="223" t="s">
        <v>39</v>
      </c>
      <c r="F30" s="223">
        <v>203.3</v>
      </c>
      <c r="G30" s="223">
        <v>249</v>
      </c>
      <c r="H30" s="223" t="s">
        <v>39</v>
      </c>
      <c r="I30" s="223" t="s">
        <v>39</v>
      </c>
      <c r="J30" s="223" t="s">
        <v>39</v>
      </c>
      <c r="K30" s="223" t="s">
        <v>39</v>
      </c>
      <c r="L30" s="224" t="s">
        <v>39</v>
      </c>
      <c r="M30" s="223" t="s">
        <v>39</v>
      </c>
      <c r="N30" s="223" t="s">
        <v>39</v>
      </c>
      <c r="O30" s="223" t="s">
        <v>39</v>
      </c>
      <c r="P30" s="223" t="s">
        <v>39</v>
      </c>
      <c r="Q30" s="223" t="s">
        <v>39</v>
      </c>
      <c r="R30" s="226"/>
      <c r="S30" s="239"/>
    </row>
    <row r="31" spans="1:19" x14ac:dyDescent="0.2">
      <c r="A31" s="167" t="s">
        <v>15</v>
      </c>
      <c r="B31" s="232" t="s">
        <v>39</v>
      </c>
      <c r="C31" s="223" t="s">
        <v>39</v>
      </c>
      <c r="D31" s="224" t="s">
        <v>39</v>
      </c>
      <c r="E31" s="223" t="s">
        <v>39</v>
      </c>
      <c r="F31" s="223">
        <v>20</v>
      </c>
      <c r="G31" s="225">
        <v>28.8</v>
      </c>
      <c r="H31" s="233">
        <v>6669</v>
      </c>
      <c r="I31" s="305">
        <v>2580</v>
      </c>
      <c r="J31" s="223">
        <v>5992.712840254906</v>
      </c>
      <c r="K31" s="223">
        <v>5734.8084391163675</v>
      </c>
      <c r="L31" s="224">
        <v>13751</v>
      </c>
      <c r="M31" s="223">
        <v>6325.8569573710593</v>
      </c>
      <c r="N31" s="223">
        <v>6526.6079360000022</v>
      </c>
      <c r="O31" s="225">
        <v>4648.8917652362143</v>
      </c>
      <c r="P31" s="308">
        <v>4050.337272644043</v>
      </c>
      <c r="Q31" s="313">
        <v>2896.0427794070752</v>
      </c>
      <c r="R31" s="241">
        <v>3709.5778160095215</v>
      </c>
      <c r="S31" s="314">
        <v>3425.352605342865</v>
      </c>
    </row>
    <row r="32" spans="1:19" x14ac:dyDescent="0.2">
      <c r="A32" s="167" t="s">
        <v>154</v>
      </c>
      <c r="B32" s="232" t="s">
        <v>39</v>
      </c>
      <c r="C32" s="223" t="s">
        <v>39</v>
      </c>
      <c r="D32" s="224" t="s">
        <v>39</v>
      </c>
      <c r="E32" s="223" t="s">
        <v>39</v>
      </c>
      <c r="F32" s="223">
        <v>163.80000000000001</v>
      </c>
      <c r="G32" s="223">
        <v>250.3</v>
      </c>
      <c r="H32" s="223">
        <v>157</v>
      </c>
      <c r="I32" s="305" t="s">
        <v>143</v>
      </c>
      <c r="J32" s="223">
        <v>58.955486315789464</v>
      </c>
      <c r="K32" s="223">
        <v>0.87410526314979164</v>
      </c>
      <c r="L32" s="224" t="s">
        <v>39</v>
      </c>
      <c r="M32" s="223" t="s">
        <v>39</v>
      </c>
      <c r="N32" s="223" t="s">
        <v>39</v>
      </c>
      <c r="O32" s="223" t="s">
        <v>39</v>
      </c>
      <c r="P32" s="308">
        <v>138.71597290039063</v>
      </c>
      <c r="Q32" s="305" t="s">
        <v>39</v>
      </c>
      <c r="R32" s="241"/>
      <c r="S32" s="238"/>
    </row>
    <row r="33" spans="1:19" x14ac:dyDescent="0.2">
      <c r="A33" s="167" t="s">
        <v>153</v>
      </c>
      <c r="B33" s="232" t="s">
        <v>39</v>
      </c>
      <c r="C33" s="223" t="s">
        <v>39</v>
      </c>
      <c r="D33" s="224" t="s">
        <v>39</v>
      </c>
      <c r="E33" s="223" t="s">
        <v>39</v>
      </c>
      <c r="F33" s="223" t="s">
        <v>39</v>
      </c>
      <c r="G33" s="223" t="s">
        <v>39</v>
      </c>
      <c r="H33" s="223" t="s">
        <v>39</v>
      </c>
      <c r="I33" s="305" t="s">
        <v>39</v>
      </c>
      <c r="J33" s="223" t="s">
        <v>39</v>
      </c>
      <c r="K33" s="223" t="s">
        <v>39</v>
      </c>
      <c r="L33" s="224" t="s">
        <v>39</v>
      </c>
      <c r="M33" s="223" t="s">
        <v>39</v>
      </c>
      <c r="N33" s="223" t="s">
        <v>39</v>
      </c>
      <c r="O33" s="223" t="s">
        <v>39</v>
      </c>
      <c r="P33" s="308">
        <v>191.34444808959961</v>
      </c>
      <c r="Q33" s="313">
        <v>68.703746259670268</v>
      </c>
      <c r="R33" s="241"/>
      <c r="S33" s="242"/>
    </row>
    <row r="34" spans="1:19" x14ac:dyDescent="0.2">
      <c r="A34" s="163" t="s">
        <v>175</v>
      </c>
      <c r="B34" s="232">
        <v>621</v>
      </c>
      <c r="C34" s="223">
        <v>330</v>
      </c>
      <c r="D34" s="224" t="s">
        <v>39</v>
      </c>
      <c r="E34" s="223" t="s">
        <v>39</v>
      </c>
      <c r="F34" s="223">
        <v>650.9</v>
      </c>
      <c r="G34" s="223">
        <v>346.8</v>
      </c>
      <c r="H34" s="223" t="s">
        <v>39</v>
      </c>
      <c r="I34" s="305" t="s">
        <v>39</v>
      </c>
      <c r="J34" s="223" t="s">
        <v>39</v>
      </c>
      <c r="K34" s="223" t="s">
        <v>39</v>
      </c>
      <c r="L34" s="224" t="s">
        <v>39</v>
      </c>
      <c r="M34" s="223" t="s">
        <v>39</v>
      </c>
      <c r="N34" s="223" t="s">
        <v>39</v>
      </c>
      <c r="O34" s="223" t="s">
        <v>39</v>
      </c>
      <c r="P34" s="223" t="s">
        <v>39</v>
      </c>
      <c r="Q34" s="305" t="s">
        <v>39</v>
      </c>
      <c r="R34" s="226"/>
      <c r="S34" s="238"/>
    </row>
    <row r="35" spans="1:19" x14ac:dyDescent="0.2">
      <c r="A35" s="163" t="s">
        <v>176</v>
      </c>
      <c r="B35" s="223">
        <v>621</v>
      </c>
      <c r="C35" s="223">
        <v>330</v>
      </c>
      <c r="D35" s="223">
        <v>98</v>
      </c>
      <c r="E35" s="223">
        <v>20</v>
      </c>
      <c r="F35" s="223">
        <v>1349.6999999999998</v>
      </c>
      <c r="G35" s="225">
        <v>1150.4000000000001</v>
      </c>
      <c r="H35" s="233">
        <v>827</v>
      </c>
      <c r="I35" s="233">
        <v>780.1</v>
      </c>
      <c r="J35" s="223">
        <v>228.92108631578947</v>
      </c>
      <c r="K35" s="223">
        <v>612.7502652631498</v>
      </c>
      <c r="L35" s="223">
        <v>2951.7725</v>
      </c>
      <c r="M35" s="223">
        <v>2292.2271916323639</v>
      </c>
      <c r="N35" s="223">
        <v>512.97236799999996</v>
      </c>
      <c r="O35" s="225">
        <v>522.82504451333318</v>
      </c>
      <c r="P35" s="233">
        <v>1751.5315799713135</v>
      </c>
      <c r="Q35" s="233">
        <v>796.21688333254497</v>
      </c>
      <c r="R35" s="234">
        <v>1425.4855041503906</v>
      </c>
      <c r="S35" s="234">
        <v>7.9654296636581421</v>
      </c>
    </row>
    <row r="36" spans="1:19" ht="3.75" customHeight="1" x14ac:dyDescent="0.2">
      <c r="A36" s="157"/>
      <c r="B36" s="229"/>
      <c r="C36" s="227"/>
      <c r="D36" s="229"/>
      <c r="E36" s="227"/>
      <c r="F36" s="227"/>
      <c r="G36" s="227"/>
      <c r="H36" s="227"/>
      <c r="I36" s="227"/>
      <c r="J36" s="227"/>
      <c r="K36" s="227"/>
      <c r="L36" s="229"/>
      <c r="M36" s="227"/>
      <c r="N36" s="227"/>
      <c r="O36" s="227"/>
      <c r="P36" s="227"/>
      <c r="Q36" s="227"/>
      <c r="R36" s="227"/>
      <c r="S36" s="240"/>
    </row>
    <row r="37" spans="1:19" x14ac:dyDescent="0.2">
      <c r="A37" s="165" t="s">
        <v>177</v>
      </c>
      <c r="B37" s="235">
        <v>621</v>
      </c>
      <c r="C37" s="230">
        <v>330</v>
      </c>
      <c r="D37" s="230">
        <v>98</v>
      </c>
      <c r="E37" s="230">
        <v>20</v>
      </c>
      <c r="F37" s="230">
        <v>1369.6999999999998</v>
      </c>
      <c r="G37" s="230">
        <v>1179.2</v>
      </c>
      <c r="H37" s="230">
        <v>7496</v>
      </c>
      <c r="I37" s="230">
        <v>3360.1000000000004</v>
      </c>
      <c r="J37" s="230">
        <v>6221.6339265706947</v>
      </c>
      <c r="K37" s="230">
        <v>6347.5587043795167</v>
      </c>
      <c r="L37" s="230">
        <v>16702.772499999999</v>
      </c>
      <c r="M37" s="230">
        <v>8618.0841490034218</v>
      </c>
      <c r="N37" s="230">
        <v>7039.5803040000019</v>
      </c>
      <c r="O37" s="230">
        <v>5171.7168097495478</v>
      </c>
      <c r="P37" s="230">
        <f>SUM(P28:P35)</f>
        <v>7553.4004325866699</v>
      </c>
      <c r="Q37" s="230">
        <v>3692.2596627396206</v>
      </c>
      <c r="R37" s="230">
        <v>5135.0633201599121</v>
      </c>
      <c r="S37" s="230">
        <v>3433.3180350065231</v>
      </c>
    </row>
    <row r="38" spans="1:19" ht="6" customHeight="1" x14ac:dyDescent="0.2">
      <c r="A38" s="160"/>
      <c r="B38" s="227"/>
      <c r="C38" s="227"/>
      <c r="D38" s="228"/>
      <c r="E38" s="227"/>
      <c r="F38" s="227"/>
      <c r="G38" s="227"/>
      <c r="H38" s="227"/>
      <c r="I38" s="227"/>
      <c r="J38" s="227"/>
      <c r="K38" s="227"/>
      <c r="L38" s="228"/>
      <c r="M38" s="227"/>
      <c r="N38" s="227"/>
      <c r="O38" s="227"/>
      <c r="P38" s="227"/>
      <c r="Q38" s="227"/>
      <c r="R38" s="227"/>
      <c r="S38" s="240"/>
    </row>
    <row r="39" spans="1:19" x14ac:dyDescent="0.2">
      <c r="A39" s="168" t="s">
        <v>24</v>
      </c>
      <c r="B39" s="230">
        <v>109875</v>
      </c>
      <c r="C39" s="230">
        <v>122470</v>
      </c>
      <c r="D39" s="231">
        <v>91529</v>
      </c>
      <c r="E39" s="230">
        <v>134870</v>
      </c>
      <c r="F39" s="230">
        <v>119977.5</v>
      </c>
      <c r="G39" s="230">
        <v>169549.5</v>
      </c>
      <c r="H39" s="230">
        <v>178149</v>
      </c>
      <c r="I39" s="230">
        <v>102610.1</v>
      </c>
      <c r="J39" s="230">
        <v>128786.14629793112</v>
      </c>
      <c r="K39" s="230">
        <v>85853.979662111655</v>
      </c>
      <c r="L39" s="231">
        <v>101998.50126397965</v>
      </c>
      <c r="M39" s="230">
        <v>75243.403901867074</v>
      </c>
      <c r="N39" s="230">
        <v>123353.57018795254</v>
      </c>
      <c r="O39" s="230">
        <v>86949.474816217989</v>
      </c>
      <c r="P39" s="230">
        <f>P15+P24+P37</f>
        <v>146523.74474477768</v>
      </c>
      <c r="Q39" s="230">
        <v>99305.609965090494</v>
      </c>
      <c r="R39" s="230">
        <v>158756.80340766907</v>
      </c>
      <c r="S39" s="230">
        <v>120962.42696692795</v>
      </c>
    </row>
    <row r="40" spans="1:19" x14ac:dyDescent="0.2">
      <c r="A40" s="153"/>
      <c r="B40" s="169"/>
      <c r="C40" s="178"/>
      <c r="D40" s="170"/>
      <c r="E40" s="171"/>
      <c r="F40" s="153"/>
      <c r="G40" s="171"/>
      <c r="H40" s="153"/>
      <c r="I40" s="171"/>
      <c r="J40" s="153"/>
      <c r="K40" s="179"/>
      <c r="L40" s="17"/>
      <c r="M40" s="179"/>
      <c r="N40" s="17"/>
      <c r="O40" s="179"/>
      <c r="P40" s="17"/>
      <c r="Q40" s="17"/>
      <c r="R40" s="17"/>
      <c r="S40" s="17"/>
    </row>
    <row r="41" spans="1:19" x14ac:dyDescent="0.2">
      <c r="K41" s="179"/>
      <c r="L41" s="17"/>
      <c r="M41" s="179"/>
      <c r="N41" s="17"/>
      <c r="O41" s="179"/>
      <c r="P41" s="17"/>
      <c r="Q41" s="17"/>
      <c r="R41" s="17"/>
      <c r="S41" s="17"/>
    </row>
    <row r="42" spans="1:19" x14ac:dyDescent="0.2">
      <c r="K42" s="179"/>
      <c r="L42" s="17"/>
      <c r="M42" s="179"/>
      <c r="N42" s="17"/>
      <c r="O42" s="179"/>
      <c r="P42" s="17"/>
      <c r="Q42" s="17"/>
      <c r="R42" s="17"/>
      <c r="S42" s="17"/>
    </row>
    <row r="43" spans="1:19" x14ac:dyDescent="0.2">
      <c r="K43" s="179"/>
      <c r="L43" s="17"/>
      <c r="M43" s="179"/>
      <c r="N43" s="17"/>
      <c r="O43" s="179"/>
      <c r="P43" s="17"/>
      <c r="Q43" s="17"/>
      <c r="R43" s="17"/>
      <c r="S43" s="17"/>
    </row>
    <row r="44" spans="1:19" x14ac:dyDescent="0.2">
      <c r="K44" s="179"/>
      <c r="L44" s="17"/>
      <c r="M44" s="179"/>
      <c r="N44" s="17"/>
      <c r="O44" s="179"/>
      <c r="P44" s="17"/>
      <c r="Q44" s="17"/>
      <c r="R44" s="17"/>
      <c r="S44" s="17"/>
    </row>
    <row r="45" spans="1:19" x14ac:dyDescent="0.2">
      <c r="K45" s="179"/>
      <c r="L45" s="17"/>
      <c r="M45" s="179"/>
      <c r="N45" s="17"/>
      <c r="O45" s="179"/>
      <c r="P45" s="17"/>
      <c r="Q45" s="17"/>
      <c r="R45" s="17"/>
      <c r="S45" s="17"/>
    </row>
    <row r="46" spans="1:19" x14ac:dyDescent="0.2">
      <c r="K46" s="179"/>
      <c r="L46" s="17"/>
      <c r="M46" s="179"/>
      <c r="N46" s="17"/>
      <c r="O46" s="179"/>
      <c r="P46" s="17"/>
      <c r="Q46" s="17"/>
      <c r="R46" s="17"/>
      <c r="S46" s="17"/>
    </row>
    <row r="47" spans="1:19" x14ac:dyDescent="0.2">
      <c r="K47" s="179"/>
      <c r="L47" s="17"/>
      <c r="M47" s="179"/>
      <c r="N47" s="17"/>
      <c r="O47" s="179"/>
      <c r="P47" s="17"/>
      <c r="Q47" s="17"/>
      <c r="R47" s="17"/>
      <c r="S47" s="17"/>
    </row>
    <row r="48" spans="1:19" x14ac:dyDescent="0.2">
      <c r="K48" s="179"/>
      <c r="L48" s="17"/>
      <c r="M48" s="179"/>
      <c r="N48" s="17"/>
      <c r="O48" s="179"/>
      <c r="P48" s="17"/>
      <c r="Q48" s="17"/>
      <c r="R48" s="17"/>
      <c r="S48" s="17"/>
    </row>
    <row r="49" spans="11:19" x14ac:dyDescent="0.2">
      <c r="K49" s="179"/>
      <c r="L49" s="17"/>
      <c r="M49" s="179"/>
      <c r="N49" s="17"/>
      <c r="O49" s="179"/>
      <c r="P49" s="17"/>
      <c r="Q49" s="17"/>
      <c r="R49" s="17"/>
      <c r="S49" s="17"/>
    </row>
    <row r="50" spans="11:19" x14ac:dyDescent="0.2">
      <c r="K50" s="179"/>
      <c r="L50" s="17"/>
      <c r="M50" s="179"/>
      <c r="N50" s="17"/>
      <c r="O50" s="179"/>
      <c r="P50" s="17"/>
      <c r="Q50" s="17"/>
      <c r="R50" s="17"/>
      <c r="S50" s="17"/>
    </row>
    <row r="51" spans="11:19" x14ac:dyDescent="0.2">
      <c r="K51" s="179"/>
      <c r="L51" s="17"/>
      <c r="M51" s="179"/>
      <c r="N51" s="17"/>
      <c r="O51" s="179"/>
      <c r="P51" s="17"/>
      <c r="Q51" s="17"/>
      <c r="R51" s="17"/>
      <c r="S51" s="17"/>
    </row>
    <row r="52" spans="11:19" x14ac:dyDescent="0.2">
      <c r="K52" s="179"/>
      <c r="L52" s="17"/>
      <c r="M52" s="179"/>
      <c r="N52" s="17"/>
      <c r="O52" s="179"/>
      <c r="P52" s="17"/>
      <c r="Q52" s="17"/>
      <c r="R52" s="17"/>
      <c r="S52" s="17"/>
    </row>
    <row r="53" spans="11:19" x14ac:dyDescent="0.2">
      <c r="K53" s="179"/>
      <c r="L53" s="17"/>
      <c r="M53" s="179"/>
      <c r="N53" s="17"/>
      <c r="O53" s="179"/>
      <c r="P53" s="17"/>
      <c r="Q53" s="17"/>
      <c r="R53" s="17"/>
      <c r="S53" s="17"/>
    </row>
    <row r="54" spans="11:19" x14ac:dyDescent="0.2">
      <c r="K54" s="179"/>
      <c r="L54" s="17"/>
      <c r="M54" s="179"/>
      <c r="N54" s="17"/>
      <c r="O54" s="179"/>
      <c r="P54" s="17"/>
      <c r="Q54" s="17"/>
      <c r="R54" s="17"/>
      <c r="S54" s="17"/>
    </row>
    <row r="55" spans="11:19" x14ac:dyDescent="0.2">
      <c r="K55" s="179"/>
      <c r="L55" s="17"/>
      <c r="M55" s="179"/>
      <c r="N55" s="17"/>
      <c r="O55" s="179"/>
      <c r="P55" s="17"/>
      <c r="Q55" s="17"/>
      <c r="R55" s="17"/>
      <c r="S55" s="17"/>
    </row>
    <row r="56" spans="11:19" x14ac:dyDescent="0.2">
      <c r="K56" s="179"/>
      <c r="L56" s="17"/>
      <c r="M56" s="179"/>
      <c r="N56" s="17"/>
      <c r="O56" s="179"/>
      <c r="P56" s="17"/>
      <c r="Q56" s="17"/>
      <c r="R56" s="17"/>
      <c r="S56" s="17"/>
    </row>
    <row r="57" spans="11:19" x14ac:dyDescent="0.2">
      <c r="K57" s="179"/>
      <c r="L57" s="17"/>
      <c r="M57" s="179"/>
      <c r="N57" s="17"/>
      <c r="O57" s="179"/>
      <c r="P57" s="17"/>
      <c r="Q57" s="17"/>
      <c r="R57" s="17"/>
      <c r="S57" s="17"/>
    </row>
    <row r="58" spans="11:19" x14ac:dyDescent="0.2">
      <c r="K58" s="179"/>
      <c r="L58" s="17"/>
      <c r="M58" s="179"/>
      <c r="N58" s="17"/>
      <c r="O58" s="179"/>
      <c r="P58" s="17"/>
      <c r="Q58" s="17"/>
      <c r="R58" s="17"/>
      <c r="S58" s="17"/>
    </row>
    <row r="59" spans="11:19" x14ac:dyDescent="0.2">
      <c r="K59" s="179"/>
      <c r="L59" s="17"/>
      <c r="M59" s="179"/>
      <c r="N59" s="17"/>
      <c r="O59" s="179"/>
      <c r="P59" s="17"/>
      <c r="Q59" s="17"/>
      <c r="R59" s="17"/>
      <c r="S59" s="17"/>
    </row>
    <row r="60" spans="11:19" x14ac:dyDescent="0.2">
      <c r="K60" s="179"/>
      <c r="L60" s="17"/>
      <c r="M60" s="179"/>
      <c r="N60" s="17"/>
      <c r="O60" s="179"/>
      <c r="P60" s="17"/>
      <c r="Q60" s="17"/>
      <c r="R60" s="17"/>
      <c r="S60" s="17"/>
    </row>
    <row r="61" spans="11:19" x14ac:dyDescent="0.2">
      <c r="K61" s="179"/>
      <c r="L61" s="17"/>
      <c r="M61" s="179"/>
      <c r="N61" s="17"/>
      <c r="O61" s="179"/>
      <c r="P61" s="17"/>
      <c r="Q61" s="17"/>
      <c r="R61" s="17"/>
      <c r="S61" s="17"/>
    </row>
    <row r="62" spans="11:19" x14ac:dyDescent="0.2">
      <c r="K62" s="179"/>
      <c r="L62" s="17"/>
      <c r="M62" s="179"/>
      <c r="N62" s="17"/>
      <c r="O62" s="179"/>
      <c r="P62" s="17"/>
      <c r="Q62" s="17"/>
      <c r="R62" s="17"/>
      <c r="S62" s="17"/>
    </row>
    <row r="63" spans="11:19" x14ac:dyDescent="0.2">
      <c r="K63" s="179"/>
      <c r="L63" s="17"/>
      <c r="M63" s="179"/>
      <c r="N63" s="17"/>
      <c r="O63" s="179"/>
      <c r="P63" s="17"/>
      <c r="Q63" s="17"/>
      <c r="R63" s="17"/>
      <c r="S63" s="17"/>
    </row>
    <row r="64" spans="11:19" x14ac:dyDescent="0.2">
      <c r="K64" s="179"/>
      <c r="L64" s="17"/>
      <c r="M64" s="179"/>
      <c r="N64" s="17"/>
      <c r="O64" s="179"/>
      <c r="P64" s="17"/>
      <c r="Q64" s="17"/>
      <c r="R64" s="17"/>
      <c r="S64" s="17"/>
    </row>
    <row r="65" spans="11:19" x14ac:dyDescent="0.2">
      <c r="K65" s="179"/>
      <c r="L65" s="17"/>
      <c r="M65" s="179"/>
      <c r="N65" s="17"/>
      <c r="O65" s="179"/>
      <c r="P65" s="17"/>
      <c r="Q65" s="17"/>
      <c r="R65" s="17"/>
      <c r="S65" s="17"/>
    </row>
    <row r="66" spans="11:19" x14ac:dyDescent="0.2">
      <c r="K66" s="179"/>
      <c r="L66" s="17"/>
      <c r="M66" s="179"/>
      <c r="N66" s="17"/>
      <c r="O66" s="179"/>
      <c r="P66" s="17"/>
      <c r="Q66" s="17"/>
      <c r="R66" s="17"/>
      <c r="S66" s="17"/>
    </row>
    <row r="67" spans="11:19" x14ac:dyDescent="0.2">
      <c r="K67" s="179"/>
      <c r="L67" s="17"/>
      <c r="M67" s="179"/>
      <c r="N67" s="17"/>
      <c r="O67" s="179"/>
      <c r="P67" s="17"/>
      <c r="Q67" s="17"/>
      <c r="R67" s="17"/>
      <c r="S67" s="17"/>
    </row>
    <row r="68" spans="11:19" x14ac:dyDescent="0.2">
      <c r="K68" s="179"/>
      <c r="L68" s="17"/>
      <c r="M68" s="179"/>
      <c r="N68" s="17"/>
      <c r="O68" s="179"/>
      <c r="P68" s="17"/>
      <c r="Q68" s="17"/>
      <c r="R68" s="17"/>
      <c r="S68" s="17"/>
    </row>
    <row r="69" spans="11:19" x14ac:dyDescent="0.2">
      <c r="K69" s="179"/>
      <c r="L69" s="17"/>
      <c r="M69" s="179"/>
      <c r="N69" s="17"/>
      <c r="O69" s="179"/>
      <c r="P69" s="17"/>
      <c r="Q69" s="17"/>
      <c r="R69" s="17"/>
      <c r="S69" s="17"/>
    </row>
    <row r="70" spans="11:19" x14ac:dyDescent="0.2">
      <c r="K70" s="179"/>
      <c r="L70" s="17"/>
      <c r="M70" s="179"/>
      <c r="N70" s="17"/>
      <c r="O70" s="179"/>
      <c r="P70" s="17"/>
      <c r="Q70" s="17"/>
      <c r="R70" s="17"/>
      <c r="S70" s="17"/>
    </row>
    <row r="71" spans="11:19" x14ac:dyDescent="0.2">
      <c r="K71" s="179"/>
      <c r="L71" s="17"/>
      <c r="M71" s="179"/>
      <c r="N71" s="17"/>
      <c r="O71" s="179"/>
      <c r="P71" s="17"/>
      <c r="Q71" s="17"/>
      <c r="R71" s="17"/>
      <c r="S71" s="17"/>
    </row>
    <row r="72" spans="11:19" x14ac:dyDescent="0.2">
      <c r="K72" s="179"/>
      <c r="L72" s="17"/>
      <c r="M72" s="179"/>
      <c r="N72" s="17"/>
      <c r="O72" s="179"/>
      <c r="P72" s="17"/>
      <c r="Q72" s="17"/>
      <c r="R72" s="17"/>
      <c r="S72" s="17"/>
    </row>
    <row r="73" spans="11:19" x14ac:dyDescent="0.2">
      <c r="K73" s="179"/>
      <c r="L73" s="17"/>
      <c r="M73" s="179"/>
      <c r="N73" s="17"/>
      <c r="O73" s="179"/>
      <c r="P73" s="17"/>
      <c r="Q73" s="17"/>
      <c r="R73" s="17"/>
      <c r="S73" s="17"/>
    </row>
    <row r="74" spans="11:19" x14ac:dyDescent="0.2">
      <c r="K74" s="179"/>
      <c r="L74" s="17"/>
      <c r="M74" s="179"/>
      <c r="N74" s="17"/>
      <c r="O74" s="179"/>
      <c r="P74" s="17"/>
      <c r="Q74" s="17"/>
      <c r="R74" s="17"/>
      <c r="S74" s="17"/>
    </row>
    <row r="75" spans="11:19" x14ac:dyDescent="0.2">
      <c r="K75" s="179"/>
      <c r="L75" s="17"/>
      <c r="M75" s="179"/>
      <c r="N75" s="17"/>
      <c r="O75" s="179"/>
      <c r="P75" s="17"/>
      <c r="Q75" s="17"/>
      <c r="R75" s="17"/>
      <c r="S75" s="17"/>
    </row>
    <row r="76" spans="11:19" x14ac:dyDescent="0.2">
      <c r="K76" s="179"/>
      <c r="L76" s="17"/>
      <c r="M76" s="179"/>
      <c r="N76" s="17"/>
      <c r="O76" s="179"/>
      <c r="P76" s="17"/>
      <c r="Q76" s="17"/>
      <c r="R76" s="17"/>
      <c r="S76" s="17"/>
    </row>
    <row r="77" spans="11:19" x14ac:dyDescent="0.2">
      <c r="K77" s="179"/>
      <c r="L77" s="17"/>
      <c r="M77" s="179"/>
      <c r="N77" s="17"/>
      <c r="O77" s="179"/>
      <c r="P77" s="17"/>
      <c r="Q77" s="17"/>
      <c r="R77" s="17"/>
      <c r="S77" s="17"/>
    </row>
    <row r="78" spans="11:19" x14ac:dyDescent="0.2">
      <c r="K78" s="179"/>
      <c r="L78" s="17"/>
      <c r="M78" s="179"/>
      <c r="N78" s="17"/>
      <c r="O78" s="179"/>
      <c r="P78" s="17"/>
      <c r="Q78" s="17"/>
      <c r="R78" s="17"/>
      <c r="S78" s="17"/>
    </row>
    <row r="79" spans="11:19" x14ac:dyDescent="0.2">
      <c r="K79" s="179"/>
      <c r="L79" s="17"/>
      <c r="M79" s="179"/>
      <c r="N79" s="17"/>
      <c r="O79" s="179"/>
      <c r="P79" s="17"/>
      <c r="Q79" s="17"/>
      <c r="R79" s="17"/>
      <c r="S79" s="17"/>
    </row>
    <row r="80" spans="11:19" x14ac:dyDescent="0.2">
      <c r="K80" s="179"/>
      <c r="L80" s="17"/>
      <c r="M80" s="179"/>
      <c r="N80" s="17"/>
      <c r="O80" s="179"/>
      <c r="P80" s="17"/>
      <c r="Q80" s="17"/>
      <c r="R80" s="17"/>
      <c r="S80" s="17"/>
    </row>
    <row r="81" spans="11:19" x14ac:dyDescent="0.2">
      <c r="K81" s="179"/>
      <c r="L81" s="17"/>
      <c r="M81" s="179"/>
      <c r="N81" s="17"/>
      <c r="O81" s="179"/>
      <c r="P81" s="17"/>
      <c r="Q81" s="17"/>
      <c r="R81" s="17"/>
      <c r="S81" s="17"/>
    </row>
    <row r="82" spans="11:19" x14ac:dyDescent="0.2">
      <c r="K82" s="179"/>
      <c r="L82" s="17"/>
      <c r="M82" s="179"/>
      <c r="N82" s="17"/>
      <c r="O82" s="179"/>
      <c r="P82" s="17"/>
      <c r="Q82" s="17"/>
      <c r="R82" s="17"/>
      <c r="S82" s="17"/>
    </row>
    <row r="83" spans="11:19" x14ac:dyDescent="0.2">
      <c r="K83" s="179"/>
      <c r="L83" s="17"/>
      <c r="M83" s="179"/>
      <c r="N83" s="17"/>
      <c r="O83" s="179"/>
      <c r="P83" s="17"/>
      <c r="Q83" s="17"/>
      <c r="R83" s="17"/>
      <c r="S83" s="17"/>
    </row>
    <row r="84" spans="11:19" x14ac:dyDescent="0.2">
      <c r="K84" s="179"/>
      <c r="L84" s="17"/>
      <c r="M84" s="179"/>
      <c r="N84" s="17"/>
      <c r="O84" s="179"/>
      <c r="P84" s="17"/>
      <c r="Q84" s="17"/>
      <c r="R84" s="17"/>
      <c r="S84" s="17"/>
    </row>
    <row r="85" spans="11:19" x14ac:dyDescent="0.2">
      <c r="K85" s="179"/>
      <c r="L85" s="17"/>
      <c r="M85" s="179"/>
      <c r="N85" s="17"/>
      <c r="O85" s="179"/>
      <c r="P85" s="17"/>
      <c r="Q85" s="17"/>
      <c r="R85" s="17"/>
      <c r="S85" s="17"/>
    </row>
    <row r="86" spans="11:19" x14ac:dyDescent="0.2">
      <c r="K86" s="179"/>
      <c r="L86" s="17"/>
      <c r="M86" s="179"/>
      <c r="N86" s="17"/>
      <c r="O86" s="179"/>
      <c r="P86" s="17"/>
      <c r="Q86" s="17"/>
      <c r="R86" s="17"/>
      <c r="S86" s="17"/>
    </row>
    <row r="87" spans="11:19" x14ac:dyDescent="0.2">
      <c r="K87" s="179"/>
      <c r="L87" s="17"/>
      <c r="M87" s="179"/>
      <c r="N87" s="17"/>
      <c r="O87" s="179"/>
      <c r="P87" s="17"/>
      <c r="Q87" s="17"/>
      <c r="R87" s="17"/>
      <c r="S87" s="17"/>
    </row>
    <row r="88" spans="11:19" x14ac:dyDescent="0.2">
      <c r="K88" s="179"/>
      <c r="L88" s="17"/>
      <c r="M88" s="179"/>
      <c r="N88" s="17"/>
      <c r="O88" s="179"/>
      <c r="P88" s="17"/>
      <c r="Q88" s="17"/>
      <c r="R88" s="17"/>
      <c r="S88" s="17"/>
    </row>
    <row r="89" spans="11:19" x14ac:dyDescent="0.2">
      <c r="K89" s="179"/>
      <c r="L89" s="17"/>
      <c r="M89" s="179"/>
      <c r="N89" s="17"/>
      <c r="O89" s="179"/>
      <c r="P89" s="17"/>
      <c r="Q89" s="17"/>
      <c r="R89" s="17"/>
      <c r="S89" s="17"/>
    </row>
    <row r="90" spans="11:19" x14ac:dyDescent="0.2">
      <c r="K90" s="179"/>
      <c r="L90" s="17"/>
      <c r="M90" s="179"/>
      <c r="N90" s="17"/>
      <c r="O90" s="179"/>
      <c r="P90" s="17"/>
      <c r="Q90" s="17"/>
      <c r="R90" s="17"/>
      <c r="S90" s="17"/>
    </row>
    <row r="91" spans="11:19" x14ac:dyDescent="0.2">
      <c r="K91" s="179"/>
      <c r="L91" s="17"/>
      <c r="M91" s="179"/>
      <c r="N91" s="17"/>
      <c r="O91" s="179"/>
      <c r="P91" s="17"/>
      <c r="Q91" s="17"/>
      <c r="R91" s="17"/>
      <c r="S91" s="17"/>
    </row>
    <row r="92" spans="11:19" x14ac:dyDescent="0.2">
      <c r="K92" s="179"/>
      <c r="L92" s="17"/>
      <c r="M92" s="179"/>
      <c r="N92" s="17"/>
      <c r="O92" s="179"/>
      <c r="P92" s="17"/>
      <c r="Q92" s="17"/>
      <c r="R92" s="17"/>
      <c r="S92" s="17"/>
    </row>
    <row r="93" spans="11:19" x14ac:dyDescent="0.2">
      <c r="K93" s="179"/>
      <c r="L93" s="17"/>
      <c r="M93" s="179"/>
      <c r="N93" s="17"/>
      <c r="O93" s="179"/>
      <c r="P93" s="17"/>
      <c r="Q93" s="17"/>
      <c r="R93" s="17"/>
      <c r="S93" s="17"/>
    </row>
    <row r="94" spans="11:19" x14ac:dyDescent="0.2">
      <c r="K94" s="179"/>
      <c r="L94" s="17"/>
      <c r="M94" s="179"/>
      <c r="N94" s="17"/>
      <c r="O94" s="179"/>
      <c r="P94" s="17"/>
      <c r="Q94" s="17"/>
      <c r="R94" s="17"/>
      <c r="S94" s="17"/>
    </row>
    <row r="95" spans="11:19" x14ac:dyDescent="0.2">
      <c r="K95" s="179"/>
      <c r="L95" s="17"/>
      <c r="M95" s="179"/>
      <c r="N95" s="17"/>
      <c r="O95" s="179"/>
      <c r="P95" s="17"/>
      <c r="Q95" s="17"/>
      <c r="R95" s="17"/>
      <c r="S95" s="17"/>
    </row>
    <row r="96" spans="11:19" x14ac:dyDescent="0.2">
      <c r="K96" s="179"/>
      <c r="L96" s="17"/>
      <c r="M96" s="179"/>
      <c r="N96" s="17"/>
      <c r="O96" s="179"/>
      <c r="P96" s="17"/>
      <c r="Q96" s="17"/>
      <c r="R96" s="17"/>
      <c r="S96" s="17"/>
    </row>
    <row r="97" spans="11:19" x14ac:dyDescent="0.2">
      <c r="K97" s="179"/>
      <c r="L97" s="17"/>
      <c r="M97" s="179"/>
      <c r="N97" s="17"/>
      <c r="O97" s="179"/>
      <c r="P97" s="17"/>
      <c r="Q97" s="17"/>
      <c r="R97" s="17"/>
      <c r="S97" s="17"/>
    </row>
    <row r="98" spans="11:19" x14ac:dyDescent="0.2">
      <c r="K98" s="179"/>
      <c r="L98" s="17"/>
      <c r="M98" s="179"/>
      <c r="N98" s="17"/>
      <c r="O98" s="179"/>
      <c r="P98" s="17"/>
      <c r="Q98" s="17"/>
      <c r="R98" s="17"/>
      <c r="S98" s="17"/>
    </row>
    <row r="99" spans="11:19" x14ac:dyDescent="0.2">
      <c r="K99" s="179"/>
      <c r="L99" s="17"/>
      <c r="M99" s="179"/>
      <c r="N99" s="17"/>
      <c r="O99" s="179"/>
      <c r="P99" s="17"/>
      <c r="Q99" s="17"/>
      <c r="R99" s="17"/>
      <c r="S99" s="17"/>
    </row>
    <row r="100" spans="11:19" x14ac:dyDescent="0.2">
      <c r="K100" s="179"/>
      <c r="L100" s="17"/>
      <c r="M100" s="179"/>
      <c r="N100" s="17"/>
      <c r="O100" s="179"/>
      <c r="P100" s="17"/>
      <c r="Q100" s="17"/>
      <c r="R100" s="17"/>
      <c r="S100" s="17"/>
    </row>
    <row r="101" spans="11:19" x14ac:dyDescent="0.2">
      <c r="K101" s="179"/>
      <c r="L101" s="17"/>
      <c r="M101" s="179"/>
      <c r="N101" s="17"/>
      <c r="O101" s="179"/>
      <c r="P101" s="17"/>
      <c r="Q101" s="17"/>
      <c r="R101" s="17"/>
      <c r="S101" s="17"/>
    </row>
    <row r="102" spans="11:19" x14ac:dyDescent="0.2">
      <c r="K102" s="179"/>
      <c r="L102" s="17"/>
      <c r="M102" s="179"/>
      <c r="N102" s="17"/>
      <c r="O102" s="179"/>
      <c r="P102" s="17"/>
      <c r="Q102" s="17"/>
      <c r="R102" s="17"/>
      <c r="S102" s="17"/>
    </row>
    <row r="103" spans="11:19" x14ac:dyDescent="0.2">
      <c r="K103" s="179"/>
      <c r="L103" s="17"/>
      <c r="M103" s="179"/>
      <c r="N103" s="17"/>
      <c r="O103" s="179"/>
      <c r="P103" s="17"/>
      <c r="Q103" s="17"/>
      <c r="R103" s="17"/>
      <c r="S103" s="17"/>
    </row>
    <row r="104" spans="11:19" x14ac:dyDescent="0.2">
      <c r="K104" s="179"/>
      <c r="L104" s="17"/>
      <c r="M104" s="179"/>
      <c r="N104" s="17"/>
      <c r="O104" s="179"/>
      <c r="P104" s="17"/>
      <c r="Q104" s="17"/>
      <c r="R104" s="17"/>
      <c r="S104" s="17"/>
    </row>
    <row r="105" spans="11:19" x14ac:dyDescent="0.2">
      <c r="K105" s="179"/>
      <c r="L105" s="17"/>
      <c r="M105" s="179"/>
      <c r="N105" s="17"/>
      <c r="O105" s="179"/>
      <c r="P105" s="17"/>
      <c r="Q105" s="17"/>
      <c r="R105" s="17"/>
      <c r="S105" s="17"/>
    </row>
    <row r="106" spans="11:19" x14ac:dyDescent="0.2">
      <c r="K106" s="179"/>
      <c r="L106" s="17"/>
      <c r="M106" s="179"/>
      <c r="N106" s="17"/>
      <c r="O106" s="179"/>
      <c r="P106" s="17"/>
      <c r="Q106" s="17"/>
      <c r="R106" s="17"/>
      <c r="S106" s="17"/>
    </row>
    <row r="107" spans="11:19" x14ac:dyDescent="0.2">
      <c r="K107" s="179"/>
      <c r="L107" s="17"/>
      <c r="M107" s="179"/>
      <c r="N107" s="17"/>
      <c r="O107" s="179"/>
      <c r="P107" s="17"/>
      <c r="Q107" s="17"/>
      <c r="R107" s="17"/>
      <c r="S107" s="17"/>
    </row>
    <row r="108" spans="11:19" x14ac:dyDescent="0.2">
      <c r="K108" s="179"/>
      <c r="L108" s="17"/>
      <c r="M108" s="179"/>
      <c r="N108" s="17"/>
      <c r="O108" s="179"/>
      <c r="P108" s="17"/>
      <c r="Q108" s="17"/>
      <c r="R108" s="17"/>
      <c r="S108" s="17"/>
    </row>
    <row r="109" spans="11:19" x14ac:dyDescent="0.2">
      <c r="K109" s="179"/>
      <c r="L109" s="17"/>
      <c r="M109" s="179"/>
      <c r="N109" s="17"/>
      <c r="O109" s="179"/>
      <c r="P109" s="17"/>
      <c r="Q109" s="17"/>
      <c r="R109" s="17"/>
      <c r="S109" s="17"/>
    </row>
    <row r="110" spans="11:19" x14ac:dyDescent="0.2">
      <c r="K110" s="179"/>
      <c r="L110" s="17"/>
      <c r="M110" s="179"/>
      <c r="N110" s="17"/>
      <c r="O110" s="179"/>
      <c r="P110" s="17"/>
      <c r="Q110" s="17"/>
      <c r="R110" s="17"/>
      <c r="S110" s="17"/>
    </row>
    <row r="111" spans="11:19" x14ac:dyDescent="0.2">
      <c r="K111" s="179"/>
      <c r="L111" s="17"/>
      <c r="M111" s="179"/>
      <c r="N111" s="17"/>
      <c r="O111" s="179"/>
      <c r="P111" s="17"/>
      <c r="Q111" s="17"/>
      <c r="R111" s="17"/>
      <c r="S111" s="17"/>
    </row>
    <row r="112" spans="11:19" x14ac:dyDescent="0.2">
      <c r="K112" s="179"/>
      <c r="L112" s="17"/>
      <c r="M112" s="179"/>
      <c r="N112" s="17"/>
      <c r="O112" s="179"/>
      <c r="P112" s="17"/>
      <c r="Q112" s="17"/>
      <c r="R112" s="17"/>
      <c r="S112" s="17"/>
    </row>
    <row r="113" spans="11:19" x14ac:dyDescent="0.2">
      <c r="K113" s="179"/>
      <c r="L113" s="17"/>
      <c r="M113" s="179"/>
      <c r="N113" s="17"/>
      <c r="O113" s="179"/>
      <c r="P113" s="17"/>
      <c r="Q113" s="17"/>
      <c r="R113" s="17"/>
      <c r="S113" s="17"/>
    </row>
    <row r="114" spans="11:19" x14ac:dyDescent="0.2">
      <c r="K114" s="179"/>
      <c r="L114" s="17"/>
      <c r="M114" s="179"/>
      <c r="N114" s="17"/>
      <c r="O114" s="179"/>
      <c r="P114" s="17"/>
      <c r="Q114" s="17"/>
      <c r="R114" s="17"/>
      <c r="S114" s="17"/>
    </row>
    <row r="115" spans="11:19" x14ac:dyDescent="0.2">
      <c r="K115" s="179"/>
      <c r="L115" s="17"/>
      <c r="M115" s="179"/>
      <c r="N115" s="17"/>
      <c r="O115" s="179"/>
      <c r="P115" s="17"/>
      <c r="Q115" s="17"/>
      <c r="R115" s="17"/>
      <c r="S115" s="17"/>
    </row>
    <row r="116" spans="11:19" x14ac:dyDescent="0.2">
      <c r="K116" s="179"/>
      <c r="L116" s="17"/>
      <c r="M116" s="179"/>
      <c r="N116" s="17"/>
      <c r="O116" s="179"/>
      <c r="P116" s="17"/>
      <c r="Q116" s="17"/>
      <c r="R116" s="17"/>
      <c r="S116" s="17"/>
    </row>
    <row r="117" spans="11:19" x14ac:dyDescent="0.2">
      <c r="K117" s="179"/>
      <c r="L117" s="17"/>
      <c r="M117" s="179"/>
      <c r="N117" s="17"/>
      <c r="O117" s="179"/>
      <c r="P117" s="17"/>
      <c r="Q117" s="17"/>
      <c r="R117" s="17"/>
      <c r="S117" s="17"/>
    </row>
    <row r="118" spans="11:19" x14ac:dyDescent="0.2">
      <c r="K118" s="179"/>
      <c r="L118" s="17"/>
      <c r="M118" s="179"/>
      <c r="N118" s="17"/>
      <c r="O118" s="179"/>
      <c r="P118" s="17"/>
      <c r="Q118" s="17"/>
      <c r="R118" s="17"/>
      <c r="S118" s="17"/>
    </row>
    <row r="119" spans="11:19" x14ac:dyDescent="0.2">
      <c r="K119" s="179"/>
      <c r="L119" s="17"/>
      <c r="M119" s="179"/>
      <c r="N119" s="17"/>
      <c r="O119" s="179"/>
      <c r="P119" s="17"/>
      <c r="Q119" s="17"/>
      <c r="R119" s="17"/>
      <c r="S119" s="17"/>
    </row>
  </sheetData>
  <mergeCells count="11">
    <mergeCell ref="R5:S5"/>
    <mergeCell ref="B3:S3"/>
    <mergeCell ref="A5:A6"/>
    <mergeCell ref="B5:C5"/>
    <mergeCell ref="D5:E5"/>
    <mergeCell ref="F5:G5"/>
    <mergeCell ref="H5:I5"/>
    <mergeCell ref="J5:K5"/>
    <mergeCell ref="L5:M5"/>
    <mergeCell ref="N5:O5"/>
    <mergeCell ref="P5:Q5"/>
  </mergeCells>
  <pageMargins left="0.75" right="0.75" top="1" bottom="1" header="0.5" footer="0.5"/>
  <pageSetup paperSize="8" scale="8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  <pageSetUpPr fitToPage="1"/>
  </sheetPr>
  <dimension ref="A1:S33"/>
  <sheetViews>
    <sheetView showGridLines="0" tabSelected="1" zoomScaleNormal="100" workbookViewId="0">
      <selection activeCell="T1" sqref="T1"/>
    </sheetView>
  </sheetViews>
  <sheetFormatPr defaultRowHeight="12.75" x14ac:dyDescent="0.2"/>
  <cols>
    <col min="1" max="1" width="29.85546875" customWidth="1"/>
    <col min="2" max="2" width="7.7109375" customWidth="1"/>
    <col min="3" max="3" width="7.7109375" style="174" customWidth="1"/>
    <col min="4" max="4" width="7.7109375" customWidth="1"/>
    <col min="5" max="5" width="7.7109375" style="174" customWidth="1"/>
    <col min="6" max="6" width="7.7109375" customWidth="1"/>
    <col min="7" max="7" width="7.7109375" style="174" customWidth="1"/>
    <col min="8" max="8" width="7.7109375" customWidth="1"/>
    <col min="9" max="9" width="7.7109375" style="174" customWidth="1"/>
    <col min="10" max="10" width="7.7109375" customWidth="1"/>
    <col min="11" max="11" width="7.7109375" style="174" customWidth="1"/>
    <col min="12" max="12" width="7.7109375" customWidth="1"/>
    <col min="13" max="13" width="7.7109375" style="174" customWidth="1"/>
    <col min="14" max="14" width="7.7109375" customWidth="1"/>
    <col min="15" max="15" width="7.7109375" style="174" customWidth="1"/>
    <col min="16" max="17" width="7.7109375" customWidth="1"/>
  </cols>
  <sheetData>
    <row r="1" spans="1:19" ht="15" customHeight="1" x14ac:dyDescent="0.25">
      <c r="A1" s="150" t="s">
        <v>248</v>
      </c>
      <c r="B1" s="151"/>
      <c r="C1" s="173"/>
      <c r="D1" s="152"/>
      <c r="E1" s="171"/>
      <c r="F1" s="153"/>
      <c r="G1" s="171"/>
      <c r="H1" s="153"/>
      <c r="I1" s="171"/>
      <c r="J1" s="153"/>
    </row>
    <row r="2" spans="1:19" ht="15" customHeight="1" x14ac:dyDescent="0.25">
      <c r="A2" s="154" t="s">
        <v>167</v>
      </c>
      <c r="B2" s="151"/>
      <c r="C2" s="173"/>
      <c r="D2" s="152"/>
      <c r="E2" s="171"/>
      <c r="F2" s="153"/>
      <c r="G2" s="171"/>
      <c r="H2" s="153"/>
      <c r="I2" s="171"/>
      <c r="J2" s="153"/>
    </row>
    <row r="3" spans="1:19" ht="15" customHeight="1" x14ac:dyDescent="0.2">
      <c r="A3" s="155"/>
      <c r="B3" s="404" t="s">
        <v>168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6"/>
    </row>
    <row r="4" spans="1:19" ht="6" customHeight="1" x14ac:dyDescent="0.2">
      <c r="A4" s="156"/>
      <c r="B4" s="183"/>
      <c r="C4" s="184"/>
      <c r="D4" s="185"/>
      <c r="E4" s="184"/>
      <c r="F4" s="183"/>
      <c r="G4" s="184"/>
      <c r="H4" s="183"/>
      <c r="I4" s="184"/>
      <c r="J4" s="180"/>
      <c r="K4" s="181"/>
      <c r="L4" s="50"/>
      <c r="M4" s="181"/>
      <c r="N4" s="50"/>
      <c r="O4" s="181"/>
      <c r="P4" s="50"/>
      <c r="Q4" s="182"/>
    </row>
    <row r="5" spans="1:19" x14ac:dyDescent="0.2">
      <c r="A5" s="407" t="s">
        <v>25</v>
      </c>
      <c r="B5" s="377">
        <v>1989</v>
      </c>
      <c r="C5" s="377"/>
      <c r="D5" s="377">
        <v>1993</v>
      </c>
      <c r="E5" s="377"/>
      <c r="F5" s="377">
        <v>1997</v>
      </c>
      <c r="G5" s="377"/>
      <c r="H5" s="377">
        <v>2003</v>
      </c>
      <c r="I5" s="377"/>
      <c r="J5" s="377">
        <v>2005</v>
      </c>
      <c r="K5" s="377"/>
      <c r="L5" s="377">
        <v>2009</v>
      </c>
      <c r="M5" s="377"/>
      <c r="N5" s="377">
        <v>2013</v>
      </c>
      <c r="O5" s="377"/>
      <c r="P5" s="377">
        <v>2017</v>
      </c>
      <c r="Q5" s="377"/>
      <c r="R5" s="377">
        <v>2021</v>
      </c>
      <c r="S5" s="377"/>
    </row>
    <row r="6" spans="1:19" x14ac:dyDescent="0.2">
      <c r="A6" s="407"/>
      <c r="B6" s="191" t="s">
        <v>144</v>
      </c>
      <c r="C6" s="244" t="s">
        <v>179</v>
      </c>
      <c r="D6" s="191" t="s">
        <v>144</v>
      </c>
      <c r="E6" s="244" t="s">
        <v>179</v>
      </c>
      <c r="F6" s="191" t="s">
        <v>144</v>
      </c>
      <c r="G6" s="244" t="s">
        <v>179</v>
      </c>
      <c r="H6" s="191" t="s">
        <v>144</v>
      </c>
      <c r="I6" s="244" t="s">
        <v>179</v>
      </c>
      <c r="J6" s="191" t="s">
        <v>144</v>
      </c>
      <c r="K6" s="244" t="s">
        <v>179</v>
      </c>
      <c r="L6" s="191" t="s">
        <v>144</v>
      </c>
      <c r="M6" s="244" t="s">
        <v>179</v>
      </c>
      <c r="N6" s="191" t="s">
        <v>144</v>
      </c>
      <c r="O6" s="244" t="s">
        <v>179</v>
      </c>
      <c r="P6" s="191" t="s">
        <v>144</v>
      </c>
      <c r="Q6" s="244" t="s">
        <v>179</v>
      </c>
      <c r="R6" s="285" t="s">
        <v>144</v>
      </c>
      <c r="S6" s="244" t="s">
        <v>179</v>
      </c>
    </row>
    <row r="7" spans="1:19" ht="3.75" customHeight="1" x14ac:dyDescent="0.2">
      <c r="A7" s="160"/>
      <c r="B7" s="161"/>
      <c r="C7" s="177"/>
      <c r="D7" s="156"/>
      <c r="E7" s="177"/>
      <c r="F7" s="156"/>
      <c r="G7" s="177"/>
      <c r="H7" s="156"/>
      <c r="I7" s="177"/>
      <c r="J7" s="161"/>
      <c r="K7" s="177"/>
      <c r="L7" s="156"/>
      <c r="M7" s="177"/>
      <c r="N7" s="156"/>
      <c r="O7" s="177"/>
      <c r="P7" s="156"/>
      <c r="Q7" s="156"/>
      <c r="R7" s="156"/>
      <c r="S7" s="156"/>
    </row>
    <row r="8" spans="1:19" ht="18.75" x14ac:dyDescent="0.3">
      <c r="A8" s="319" t="s">
        <v>31</v>
      </c>
      <c r="B8" s="261">
        <v>251</v>
      </c>
      <c r="C8" s="261">
        <v>235</v>
      </c>
      <c r="D8" s="262">
        <v>180</v>
      </c>
      <c r="E8" s="261">
        <v>59</v>
      </c>
      <c r="F8" s="261">
        <v>421</v>
      </c>
      <c r="G8" s="261">
        <v>161</v>
      </c>
      <c r="H8" s="261">
        <v>7933</v>
      </c>
      <c r="I8" s="263">
        <v>2417</v>
      </c>
      <c r="J8" s="261">
        <v>1776</v>
      </c>
      <c r="K8" s="261">
        <v>502</v>
      </c>
      <c r="L8" s="262">
        <v>4737.1753746904751</v>
      </c>
      <c r="M8" s="261">
        <v>1105.7353510910716</v>
      </c>
      <c r="N8" s="261">
        <v>4471</v>
      </c>
      <c r="O8" s="261">
        <v>1704</v>
      </c>
      <c r="P8" s="261">
        <v>6771.135082244873</v>
      </c>
      <c r="Q8" s="263">
        <v>2369.2881100296536</v>
      </c>
      <c r="R8" s="264">
        <v>6491.4687538146973</v>
      </c>
      <c r="S8" s="265">
        <v>1512.9556629657745</v>
      </c>
    </row>
    <row r="9" spans="1:19" ht="3.75" customHeight="1" x14ac:dyDescent="0.2">
      <c r="A9" s="162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</row>
    <row r="10" spans="1:19" ht="18.75" x14ac:dyDescent="0.3">
      <c r="A10" s="319" t="s">
        <v>32</v>
      </c>
      <c r="B10" s="261">
        <v>73637</v>
      </c>
      <c r="C10" s="261">
        <v>120551</v>
      </c>
      <c r="D10" s="262">
        <v>85151</v>
      </c>
      <c r="E10" s="261">
        <v>134680</v>
      </c>
      <c r="F10" s="261">
        <v>109253</v>
      </c>
      <c r="G10" s="261">
        <v>168545</v>
      </c>
      <c r="H10" s="261">
        <v>149630</v>
      </c>
      <c r="I10" s="263">
        <v>97976</v>
      </c>
      <c r="J10" s="261">
        <v>118499</v>
      </c>
      <c r="K10" s="261">
        <v>84221</v>
      </c>
      <c r="L10" s="262">
        <v>80173.188612555838</v>
      </c>
      <c r="M10" s="261">
        <v>72516.327034653514</v>
      </c>
      <c r="N10" s="261">
        <v>96197</v>
      </c>
      <c r="O10" s="261">
        <v>73708</v>
      </c>
      <c r="P10" s="261">
        <v>130631.45190620422</v>
      </c>
      <c r="Q10" s="263">
        <v>96148.018660225993</v>
      </c>
      <c r="R10" s="264">
        <v>136239.65723609924</v>
      </c>
      <c r="S10" s="265">
        <v>118399.36963498592</v>
      </c>
    </row>
    <row r="11" spans="1:19" s="17" customFormat="1" ht="3.75" customHeight="1" x14ac:dyDescent="0.3">
      <c r="A11" s="245"/>
      <c r="B11" s="267"/>
      <c r="C11" s="267"/>
      <c r="D11" s="268"/>
      <c r="E11" s="267"/>
      <c r="F11" s="267"/>
      <c r="G11" s="267"/>
      <c r="H11" s="267"/>
      <c r="I11" s="269"/>
      <c r="J11" s="267"/>
      <c r="K11" s="267"/>
      <c r="L11" s="268"/>
      <c r="M11" s="267"/>
      <c r="N11" s="267"/>
      <c r="O11" s="267"/>
      <c r="P11" s="267"/>
      <c r="Q11" s="269"/>
      <c r="R11" s="267"/>
      <c r="S11" s="269"/>
    </row>
    <row r="12" spans="1:19" ht="18.75" x14ac:dyDescent="0.3">
      <c r="A12" s="319" t="s">
        <v>33</v>
      </c>
      <c r="B12" s="267"/>
      <c r="C12" s="267"/>
      <c r="D12" s="268"/>
      <c r="E12" s="267"/>
      <c r="F12" s="267"/>
      <c r="G12" s="267"/>
      <c r="H12" s="267"/>
      <c r="I12" s="267"/>
      <c r="J12" s="267"/>
      <c r="K12" s="267"/>
      <c r="L12" s="268"/>
      <c r="M12" s="267"/>
      <c r="N12" s="267"/>
      <c r="O12" s="267"/>
      <c r="P12" s="267"/>
      <c r="Q12" s="267"/>
      <c r="R12" s="267"/>
      <c r="S12" s="267"/>
    </row>
    <row r="13" spans="1:19" s="17" customFormat="1" ht="3.75" customHeight="1" x14ac:dyDescent="0.2">
      <c r="A13" s="246"/>
      <c r="B13" s="267"/>
      <c r="C13" s="267"/>
      <c r="D13" s="268"/>
      <c r="E13" s="267"/>
      <c r="F13" s="267"/>
      <c r="G13" s="267"/>
      <c r="H13" s="267"/>
      <c r="I13" s="267"/>
      <c r="J13" s="267"/>
      <c r="K13" s="267"/>
      <c r="L13" s="268"/>
      <c r="M13" s="267"/>
      <c r="N13" s="267"/>
      <c r="O13" s="267"/>
      <c r="P13" s="267"/>
      <c r="Q13" s="267"/>
      <c r="R13" s="267"/>
      <c r="S13" s="267"/>
    </row>
    <row r="14" spans="1:19" ht="12.75" customHeight="1" x14ac:dyDescent="0.2">
      <c r="A14" s="247" t="s">
        <v>180</v>
      </c>
      <c r="B14" s="261" t="s">
        <v>39</v>
      </c>
      <c r="C14" s="261" t="s">
        <v>39</v>
      </c>
      <c r="D14" s="262" t="s">
        <v>39</v>
      </c>
      <c r="E14" s="261" t="s">
        <v>39</v>
      </c>
      <c r="F14" s="261" t="s">
        <v>39</v>
      </c>
      <c r="G14" s="261" t="s">
        <v>39</v>
      </c>
      <c r="H14" s="261" t="s">
        <v>39</v>
      </c>
      <c r="I14" s="261" t="s">
        <v>39</v>
      </c>
      <c r="J14" s="261" t="s">
        <v>39</v>
      </c>
      <c r="K14" s="261" t="s">
        <v>39</v>
      </c>
      <c r="L14" s="261" t="s">
        <v>39</v>
      </c>
      <c r="M14" s="261" t="s">
        <v>39</v>
      </c>
      <c r="N14" s="261" t="s">
        <v>39</v>
      </c>
      <c r="O14" s="261" t="s">
        <v>39</v>
      </c>
      <c r="P14" s="261" t="s">
        <v>39</v>
      </c>
      <c r="Q14" s="261" t="s">
        <v>39</v>
      </c>
      <c r="R14" s="410" t="s">
        <v>256</v>
      </c>
      <c r="S14" s="410" t="s">
        <v>256</v>
      </c>
    </row>
    <row r="15" spans="1:19" ht="12.75" customHeight="1" x14ac:dyDescent="0.2">
      <c r="A15" s="248" t="s">
        <v>181</v>
      </c>
      <c r="B15" s="261" t="s">
        <v>39</v>
      </c>
      <c r="C15" s="261" t="s">
        <v>39</v>
      </c>
      <c r="D15" s="262" t="s">
        <v>39</v>
      </c>
      <c r="E15" s="261" t="s">
        <v>39</v>
      </c>
      <c r="F15" s="261">
        <v>8</v>
      </c>
      <c r="G15" s="261">
        <v>4</v>
      </c>
      <c r="H15" s="261" t="s">
        <v>39</v>
      </c>
      <c r="I15" s="261" t="s">
        <v>39</v>
      </c>
      <c r="J15" s="261" t="s">
        <v>39</v>
      </c>
      <c r="K15" s="261" t="s">
        <v>39</v>
      </c>
      <c r="L15" s="261" t="s">
        <v>39</v>
      </c>
      <c r="M15" s="261" t="s">
        <v>39</v>
      </c>
      <c r="N15" s="261" t="s">
        <v>39</v>
      </c>
      <c r="O15" s="261" t="s">
        <v>39</v>
      </c>
      <c r="P15" s="261" t="s">
        <v>39</v>
      </c>
      <c r="Q15" s="261" t="s">
        <v>39</v>
      </c>
      <c r="R15" s="410" t="s">
        <v>256</v>
      </c>
      <c r="S15" s="410" t="s">
        <v>256</v>
      </c>
    </row>
    <row r="16" spans="1:19" ht="12.75" customHeight="1" x14ac:dyDescent="0.2">
      <c r="A16" s="247" t="s">
        <v>182</v>
      </c>
      <c r="B16" s="261">
        <v>91</v>
      </c>
      <c r="C16" s="261">
        <v>51</v>
      </c>
      <c r="D16" s="262" t="s">
        <v>39</v>
      </c>
      <c r="E16" s="261" t="s">
        <v>39</v>
      </c>
      <c r="F16" s="261" t="s">
        <v>39</v>
      </c>
      <c r="G16" s="261" t="s">
        <v>39</v>
      </c>
      <c r="H16" s="261">
        <v>415</v>
      </c>
      <c r="I16" s="261">
        <v>379</v>
      </c>
      <c r="J16" s="261">
        <v>1268</v>
      </c>
      <c r="K16" s="261">
        <v>647</v>
      </c>
      <c r="L16" s="262">
        <v>298</v>
      </c>
      <c r="M16" s="261">
        <v>159</v>
      </c>
      <c r="N16" s="261">
        <v>14399</v>
      </c>
      <c r="O16" s="261">
        <v>10369</v>
      </c>
      <c r="P16" s="261" t="s">
        <v>39</v>
      </c>
      <c r="Q16" s="261" t="s">
        <v>39</v>
      </c>
      <c r="R16" s="410" t="s">
        <v>256</v>
      </c>
      <c r="S16" s="410" t="s">
        <v>256</v>
      </c>
    </row>
    <row r="17" spans="1:19" ht="12.75" customHeight="1" x14ac:dyDescent="0.2">
      <c r="A17" s="247" t="s">
        <v>183</v>
      </c>
      <c r="B17" s="261">
        <v>258</v>
      </c>
      <c r="C17" s="261">
        <v>4</v>
      </c>
      <c r="D17" s="262" t="s">
        <v>39</v>
      </c>
      <c r="E17" s="261" t="s">
        <v>39</v>
      </c>
      <c r="F17" s="261" t="s">
        <v>39</v>
      </c>
      <c r="G17" s="261" t="s">
        <v>39</v>
      </c>
      <c r="H17" s="261">
        <v>558</v>
      </c>
      <c r="I17" s="261">
        <v>14</v>
      </c>
      <c r="J17" s="261">
        <v>960</v>
      </c>
      <c r="K17" s="261">
        <v>21</v>
      </c>
      <c r="L17" s="262">
        <v>2623</v>
      </c>
      <c r="M17" s="261">
        <v>16</v>
      </c>
      <c r="N17" s="261">
        <v>912</v>
      </c>
      <c r="O17" s="261">
        <v>6</v>
      </c>
      <c r="P17" s="261">
        <v>1322</v>
      </c>
      <c r="Q17" s="261">
        <v>6</v>
      </c>
      <c r="R17" s="410" t="s">
        <v>256</v>
      </c>
      <c r="S17" s="410" t="s">
        <v>256</v>
      </c>
    </row>
    <row r="18" spans="1:19" ht="12.75" customHeight="1" x14ac:dyDescent="0.2">
      <c r="A18" s="247" t="s">
        <v>184</v>
      </c>
      <c r="B18" s="261" t="s">
        <v>39</v>
      </c>
      <c r="C18" s="261" t="s">
        <v>39</v>
      </c>
      <c r="D18" s="262" t="s">
        <v>39</v>
      </c>
      <c r="E18" s="261" t="s">
        <v>39</v>
      </c>
      <c r="F18" s="261" t="s">
        <v>39</v>
      </c>
      <c r="G18" s="261" t="s">
        <v>39</v>
      </c>
      <c r="H18" s="261" t="s">
        <v>39</v>
      </c>
      <c r="I18" s="261" t="s">
        <v>39</v>
      </c>
      <c r="J18" s="261">
        <v>269</v>
      </c>
      <c r="K18" s="261" t="s">
        <v>39</v>
      </c>
      <c r="L18" s="262" t="s">
        <v>39</v>
      </c>
      <c r="M18" s="261" t="s">
        <v>39</v>
      </c>
      <c r="N18" s="261" t="s">
        <v>39</v>
      </c>
      <c r="O18" s="261" t="s">
        <v>39</v>
      </c>
      <c r="P18" s="261" t="s">
        <v>39</v>
      </c>
      <c r="Q18" s="261" t="s">
        <v>39</v>
      </c>
      <c r="R18" s="410" t="s">
        <v>256</v>
      </c>
      <c r="S18" s="410" t="s">
        <v>256</v>
      </c>
    </row>
    <row r="19" spans="1:19" ht="3.75" customHeight="1" x14ac:dyDescent="0.2">
      <c r="A19" s="164"/>
      <c r="B19" s="270"/>
      <c r="C19" s="270"/>
      <c r="D19" s="271"/>
      <c r="E19" s="270"/>
      <c r="F19" s="270"/>
      <c r="G19" s="270"/>
      <c r="H19" s="270"/>
      <c r="I19" s="270"/>
      <c r="J19" s="270"/>
      <c r="K19" s="270"/>
      <c r="L19" s="271"/>
      <c r="M19" s="270"/>
      <c r="N19" s="270"/>
      <c r="O19" s="270"/>
      <c r="P19" s="270"/>
      <c r="Q19" s="270"/>
      <c r="R19" s="270"/>
      <c r="S19" s="270"/>
    </row>
    <row r="20" spans="1:19" ht="18.75" x14ac:dyDescent="0.3">
      <c r="A20" s="319" t="s">
        <v>88</v>
      </c>
      <c r="B20" s="261">
        <v>349</v>
      </c>
      <c r="C20" s="261">
        <v>55</v>
      </c>
      <c r="D20" s="262" t="s">
        <v>39</v>
      </c>
      <c r="E20" s="261" t="s">
        <v>39</v>
      </c>
      <c r="F20" s="261">
        <v>8</v>
      </c>
      <c r="G20" s="261">
        <v>4</v>
      </c>
      <c r="H20" s="261">
        <v>974</v>
      </c>
      <c r="I20" s="263">
        <v>393</v>
      </c>
      <c r="J20" s="261">
        <v>2498</v>
      </c>
      <c r="K20" s="261">
        <v>667</v>
      </c>
      <c r="L20" s="262">
        <v>2921.6144937655254</v>
      </c>
      <c r="M20" s="261">
        <v>176.05611631195003</v>
      </c>
      <c r="N20" s="261">
        <v>15311</v>
      </c>
      <c r="O20" s="261">
        <v>10375</v>
      </c>
      <c r="P20" s="261">
        <v>1322.3574848175049</v>
      </c>
      <c r="Q20" s="263">
        <v>5.8183976932405654</v>
      </c>
      <c r="R20" s="264">
        <v>871.71357727050781</v>
      </c>
      <c r="S20" s="265">
        <v>3.3346644043922424</v>
      </c>
    </row>
    <row r="21" spans="1:19" s="17" customFormat="1" ht="3.75" customHeight="1" x14ac:dyDescent="0.3">
      <c r="A21" s="245"/>
      <c r="B21" s="267"/>
      <c r="C21" s="267"/>
      <c r="D21" s="268"/>
      <c r="E21" s="267"/>
      <c r="F21" s="267"/>
      <c r="G21" s="267"/>
      <c r="H21" s="267"/>
      <c r="I21" s="269"/>
      <c r="J21" s="267"/>
      <c r="K21" s="267"/>
      <c r="L21" s="268"/>
      <c r="M21" s="267"/>
      <c r="N21" s="267"/>
      <c r="O21" s="267"/>
      <c r="P21" s="267"/>
      <c r="Q21" s="269"/>
      <c r="R21" s="267"/>
      <c r="S21" s="269"/>
    </row>
    <row r="22" spans="1:19" ht="18.75" x14ac:dyDescent="0.3">
      <c r="A22" s="319" t="s">
        <v>142</v>
      </c>
      <c r="B22" s="261" t="s">
        <v>39</v>
      </c>
      <c r="C22" s="261" t="s">
        <v>39</v>
      </c>
      <c r="D22" s="262" t="s">
        <v>39</v>
      </c>
      <c r="E22" s="261" t="s">
        <v>39</v>
      </c>
      <c r="F22" s="261">
        <v>176</v>
      </c>
      <c r="G22" s="261">
        <v>42</v>
      </c>
      <c r="H22" s="261">
        <v>1870</v>
      </c>
      <c r="I22" s="263">
        <v>1369</v>
      </c>
      <c r="J22" s="261">
        <v>486</v>
      </c>
      <c r="K22" s="261">
        <v>159</v>
      </c>
      <c r="L22" s="262">
        <v>1972.6658571428566</v>
      </c>
      <c r="M22" s="261">
        <v>715.27731500000016</v>
      </c>
      <c r="N22" s="261">
        <v>1742</v>
      </c>
      <c r="O22" s="261">
        <v>793</v>
      </c>
      <c r="P22" s="261">
        <v>1490.173318862915</v>
      </c>
      <c r="Q22" s="263">
        <v>469.66925745630209</v>
      </c>
      <c r="R22" s="264">
        <v>3875.4305725097656</v>
      </c>
      <c r="S22" s="265">
        <v>1005.3352873325348</v>
      </c>
    </row>
    <row r="23" spans="1:19" ht="3.75" customHeight="1" x14ac:dyDescent="0.2">
      <c r="A23" s="164"/>
      <c r="B23" s="270"/>
      <c r="C23" s="270"/>
      <c r="D23" s="271"/>
      <c r="E23" s="270"/>
      <c r="F23" s="270"/>
      <c r="G23" s="270"/>
      <c r="H23" s="270"/>
      <c r="I23" s="270"/>
      <c r="J23" s="270"/>
      <c r="K23" s="270"/>
      <c r="L23" s="271"/>
      <c r="M23" s="270"/>
      <c r="N23" s="270"/>
      <c r="O23" s="270"/>
      <c r="P23" s="270"/>
      <c r="Q23" s="270"/>
      <c r="R23" s="270"/>
      <c r="S23" s="270"/>
    </row>
    <row r="24" spans="1:19" ht="18.75" x14ac:dyDescent="0.3">
      <c r="A24" s="319" t="s">
        <v>35</v>
      </c>
      <c r="B24" s="261">
        <v>35635</v>
      </c>
      <c r="C24" s="261">
        <v>1624</v>
      </c>
      <c r="D24" s="262">
        <v>6199</v>
      </c>
      <c r="E24" s="261">
        <v>129</v>
      </c>
      <c r="F24" s="261">
        <v>10121</v>
      </c>
      <c r="G24" s="261">
        <v>793</v>
      </c>
      <c r="H24" s="261">
        <v>17741</v>
      </c>
      <c r="I24" s="263">
        <v>458</v>
      </c>
      <c r="J24" s="261">
        <v>5527</v>
      </c>
      <c r="K24" s="261">
        <v>304</v>
      </c>
      <c r="L24" s="262">
        <v>12193.473161983211</v>
      </c>
      <c r="M24" s="261">
        <v>730.00808481047693</v>
      </c>
      <c r="N24" s="261">
        <v>5631</v>
      </c>
      <c r="O24" s="261">
        <v>370</v>
      </c>
      <c r="P24" s="261">
        <v>4557.0953726768494</v>
      </c>
      <c r="Q24" s="263">
        <v>312.81553968543801</v>
      </c>
      <c r="R24" s="264">
        <v>6081.5731678009033</v>
      </c>
      <c r="S24" s="265">
        <v>41.431717239320278</v>
      </c>
    </row>
    <row r="25" spans="1:19" ht="6" customHeight="1" x14ac:dyDescent="0.2">
      <c r="A25" s="249"/>
      <c r="B25" s="250"/>
      <c r="C25" s="250"/>
      <c r="D25" s="251"/>
      <c r="E25" s="272"/>
      <c r="F25" s="272"/>
      <c r="G25" s="272"/>
      <c r="H25" s="272"/>
      <c r="I25" s="272"/>
      <c r="J25" s="272"/>
      <c r="K25" s="273"/>
      <c r="L25" s="273"/>
      <c r="M25" s="273"/>
      <c r="N25" s="273"/>
      <c r="O25" s="273"/>
      <c r="P25" s="273"/>
      <c r="Q25" s="273"/>
      <c r="R25" s="273"/>
      <c r="S25" s="273"/>
    </row>
    <row r="26" spans="1:19" ht="18.75" x14ac:dyDescent="0.3">
      <c r="A26" s="320" t="s">
        <v>185</v>
      </c>
      <c r="B26" s="274">
        <v>109874</v>
      </c>
      <c r="C26" s="274">
        <v>122465</v>
      </c>
      <c r="D26" s="275">
        <v>91529</v>
      </c>
      <c r="E26" s="274">
        <v>134869</v>
      </c>
      <c r="F26" s="274">
        <v>119978</v>
      </c>
      <c r="G26" s="274">
        <v>169545</v>
      </c>
      <c r="H26" s="274">
        <v>178148</v>
      </c>
      <c r="I26" s="276">
        <v>102613</v>
      </c>
      <c r="J26" s="274">
        <v>128786</v>
      </c>
      <c r="K26" s="274">
        <v>85854</v>
      </c>
      <c r="L26" s="275">
        <v>101998.11750013803</v>
      </c>
      <c r="M26" s="274">
        <v>75243.403901867074</v>
      </c>
      <c r="N26" s="274">
        <v>123354</v>
      </c>
      <c r="O26" s="274">
        <v>86949</v>
      </c>
      <c r="P26" s="274">
        <v>144772.21316480637</v>
      </c>
      <c r="Q26" s="276">
        <v>99305.609965090523</v>
      </c>
      <c r="R26" s="274">
        <v>153559.84330749512</v>
      </c>
      <c r="S26" s="276">
        <v>120962.42696692795</v>
      </c>
    </row>
    <row r="27" spans="1:19" ht="6" customHeight="1" x14ac:dyDescent="0.2">
      <c r="A27" s="249"/>
      <c r="B27" s="250"/>
      <c r="C27" s="250"/>
      <c r="D27" s="251"/>
      <c r="E27" s="252"/>
      <c r="F27" s="252"/>
      <c r="G27" s="252"/>
      <c r="H27" s="252"/>
      <c r="I27" s="252"/>
      <c r="J27" s="252"/>
      <c r="K27" s="253"/>
      <c r="L27" s="253"/>
      <c r="M27" s="253"/>
      <c r="N27" s="253"/>
      <c r="O27" s="253"/>
      <c r="P27" s="253"/>
      <c r="Q27" s="253"/>
      <c r="R27" s="253"/>
      <c r="S27" s="253"/>
    </row>
    <row r="28" spans="1:19" ht="18.75" x14ac:dyDescent="0.3">
      <c r="A28" s="370" t="s">
        <v>169</v>
      </c>
      <c r="B28" s="400">
        <v>1048919</v>
      </c>
      <c r="C28" s="401"/>
      <c r="D28" s="402">
        <v>948400</v>
      </c>
      <c r="E28" s="403"/>
      <c r="F28" s="400">
        <v>1153138</v>
      </c>
      <c r="G28" s="401"/>
      <c r="H28" s="400">
        <v>1191622</v>
      </c>
      <c r="I28" s="401"/>
      <c r="J28" s="400">
        <v>1120368</v>
      </c>
      <c r="K28" s="401"/>
      <c r="L28" s="402">
        <v>1145386</v>
      </c>
      <c r="M28" s="403"/>
      <c r="N28" s="400">
        <v>1302730</v>
      </c>
      <c r="O28" s="401"/>
      <c r="P28" s="400">
        <v>1185438.0148625374</v>
      </c>
      <c r="Q28" s="401"/>
      <c r="R28" s="408">
        <v>1348411.5783367157</v>
      </c>
      <c r="S28" s="409"/>
    </row>
    <row r="29" spans="1:19" x14ac:dyDescent="0.2">
      <c r="A29" s="254"/>
      <c r="B29" s="255"/>
      <c r="C29" s="255"/>
      <c r="D29" s="256"/>
      <c r="E29" s="255"/>
      <c r="F29" s="255"/>
      <c r="G29" s="255"/>
      <c r="H29" s="255"/>
      <c r="I29" s="257"/>
      <c r="J29" s="255"/>
      <c r="K29" s="255"/>
      <c r="L29" s="256"/>
      <c r="M29" s="255"/>
      <c r="N29" s="255"/>
      <c r="O29" s="255"/>
      <c r="P29" s="258"/>
      <c r="Q29" s="258"/>
      <c r="R29" s="17"/>
    </row>
    <row r="30" spans="1:19" x14ac:dyDescent="0.2">
      <c r="A30" s="50"/>
      <c r="B30" s="50"/>
      <c r="C30" s="181"/>
      <c r="D30" s="50"/>
      <c r="E30" s="181"/>
      <c r="F30" s="50"/>
      <c r="G30" s="181"/>
      <c r="H30" s="50"/>
      <c r="I30" s="181"/>
      <c r="J30" s="50"/>
      <c r="K30" s="259"/>
      <c r="L30" s="260"/>
      <c r="M30" s="259"/>
      <c r="N30" s="260"/>
      <c r="O30" s="259"/>
      <c r="P30" s="260"/>
      <c r="Q30" s="260"/>
      <c r="R30" s="17"/>
    </row>
    <row r="33" spans="18:18" x14ac:dyDescent="0.2">
      <c r="R33" s="348"/>
    </row>
  </sheetData>
  <mergeCells count="20">
    <mergeCell ref="R5:S5"/>
    <mergeCell ref="R28:S28"/>
    <mergeCell ref="N28:O28"/>
    <mergeCell ref="P28:Q28"/>
    <mergeCell ref="B28:C28"/>
    <mergeCell ref="D28:E28"/>
    <mergeCell ref="B3:S3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F28:G28"/>
    <mergeCell ref="H28:I28"/>
    <mergeCell ref="J28:K28"/>
    <mergeCell ref="L28:M28"/>
  </mergeCells>
  <pageMargins left="0.75" right="0.75" top="1" bottom="1" header="0.5" footer="0.5"/>
  <pageSetup paperSize="8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2"/>
  <dimension ref="A1:K292"/>
  <sheetViews>
    <sheetView showGridLines="0" workbookViewId="0">
      <selection activeCell="O1" sqref="O1"/>
    </sheetView>
  </sheetViews>
  <sheetFormatPr defaultRowHeight="12.75" x14ac:dyDescent="0.2"/>
  <cols>
    <col min="1" max="1" width="18.7109375" customWidth="1"/>
    <col min="2" max="8" width="10.7109375" style="43" customWidth="1"/>
    <col min="9" max="9" width="10.7109375" style="49" customWidth="1"/>
    <col min="14" max="14" width="3.140625" customWidth="1"/>
  </cols>
  <sheetData>
    <row r="1" spans="1:11" s="1" customFormat="1" ht="15" customHeight="1" x14ac:dyDescent="0.25">
      <c r="A1" s="37" t="s">
        <v>189</v>
      </c>
      <c r="B1" s="39"/>
      <c r="C1" s="39"/>
      <c r="D1" s="39"/>
      <c r="E1" s="39"/>
      <c r="F1" s="39"/>
      <c r="G1" s="39"/>
      <c r="H1" s="39"/>
      <c r="I1" s="46"/>
    </row>
    <row r="2" spans="1:11" s="1" customFormat="1" ht="15" customHeight="1" x14ac:dyDescent="0.2">
      <c r="B2" s="40"/>
      <c r="C2" s="40"/>
      <c r="D2" s="40"/>
      <c r="E2" s="40"/>
      <c r="F2" s="40"/>
      <c r="G2" s="40"/>
      <c r="H2" s="40"/>
      <c r="I2" s="47"/>
    </row>
    <row r="3" spans="1:11" s="1" customFormat="1" ht="15" customHeight="1" x14ac:dyDescent="0.2">
      <c r="B3" s="374" t="s">
        <v>127</v>
      </c>
      <c r="C3" s="374"/>
      <c r="D3" s="374"/>
      <c r="E3" s="374"/>
      <c r="F3" s="374"/>
      <c r="G3" s="374"/>
      <c r="H3" s="40"/>
      <c r="I3" s="47"/>
    </row>
    <row r="4" spans="1:11" s="1" customFormat="1" ht="6" customHeight="1" x14ac:dyDescent="0.2">
      <c r="B4" s="40"/>
      <c r="C4" s="40"/>
      <c r="D4" s="40"/>
      <c r="E4" s="40"/>
      <c r="F4" s="40"/>
      <c r="G4" s="40"/>
      <c r="H4" s="40"/>
      <c r="I4" s="47"/>
    </row>
    <row r="5" spans="1:11" s="1" customFormat="1" ht="15" customHeight="1" x14ac:dyDescent="0.2">
      <c r="B5" s="372" t="s">
        <v>10</v>
      </c>
      <c r="C5" s="372"/>
      <c r="D5" s="372" t="s">
        <v>134</v>
      </c>
      <c r="E5" s="372"/>
      <c r="F5" s="372" t="s">
        <v>11</v>
      </c>
      <c r="G5" s="372"/>
      <c r="H5" s="373" t="s">
        <v>38</v>
      </c>
      <c r="I5" s="373"/>
    </row>
    <row r="6" spans="1:11" ht="30" customHeight="1" x14ac:dyDescent="0.2">
      <c r="A6" s="53" t="s">
        <v>128</v>
      </c>
      <c r="B6" s="41" t="s">
        <v>130</v>
      </c>
      <c r="C6" s="41" t="s">
        <v>131</v>
      </c>
      <c r="D6" s="41" t="s">
        <v>130</v>
      </c>
      <c r="E6" s="41" t="s">
        <v>131</v>
      </c>
      <c r="F6" s="41" t="s">
        <v>130</v>
      </c>
      <c r="G6" s="41" t="s">
        <v>131</v>
      </c>
      <c r="H6" s="41" t="s">
        <v>130</v>
      </c>
      <c r="I6" s="41" t="s">
        <v>131</v>
      </c>
    </row>
    <row r="7" spans="1:11" s="4" customFormat="1" ht="3.75" customHeight="1" x14ac:dyDescent="0.2">
      <c r="A7" s="44"/>
      <c r="B7" s="48"/>
      <c r="C7" s="38"/>
      <c r="D7" s="42"/>
      <c r="E7" s="38"/>
      <c r="F7" s="42"/>
      <c r="G7" s="38"/>
      <c r="H7" s="42"/>
      <c r="I7" s="38"/>
    </row>
    <row r="8" spans="1:11" x14ac:dyDescent="0.2">
      <c r="A8" s="45" t="s">
        <v>132</v>
      </c>
      <c r="B8" s="192">
        <v>144</v>
      </c>
      <c r="C8" s="199">
        <v>2</v>
      </c>
      <c r="D8" s="192">
        <v>66</v>
      </c>
      <c r="E8" s="199">
        <v>0</v>
      </c>
      <c r="F8" s="192">
        <v>110</v>
      </c>
      <c r="G8" s="199">
        <v>2</v>
      </c>
      <c r="H8" s="192">
        <v>320</v>
      </c>
      <c r="I8" s="192">
        <v>4</v>
      </c>
      <c r="K8" s="32"/>
    </row>
    <row r="9" spans="1:11" ht="3.75" customHeight="1" x14ac:dyDescent="0.2">
      <c r="B9" s="204"/>
      <c r="C9" s="204"/>
      <c r="D9" s="204"/>
      <c r="E9" s="204"/>
      <c r="F9" s="204"/>
      <c r="G9" s="204"/>
      <c r="H9" s="204"/>
      <c r="I9" s="204"/>
    </row>
    <row r="10" spans="1:11" x14ac:dyDescent="0.2">
      <c r="A10" s="52" t="s">
        <v>129</v>
      </c>
      <c r="B10" s="243">
        <v>144</v>
      </c>
      <c r="C10" s="243">
        <v>2</v>
      </c>
      <c r="D10" s="243">
        <v>66</v>
      </c>
      <c r="E10" s="243">
        <v>0</v>
      </c>
      <c r="F10" s="243">
        <v>110</v>
      </c>
      <c r="G10" s="243">
        <v>2</v>
      </c>
      <c r="H10" s="243">
        <v>320</v>
      </c>
      <c r="I10" s="243">
        <v>4</v>
      </c>
    </row>
    <row r="11" spans="1:11" s="50" customFormat="1" x14ac:dyDescent="0.2">
      <c r="B11" s="51"/>
      <c r="C11" s="51"/>
      <c r="D11" s="51"/>
      <c r="E11" s="51"/>
      <c r="F11" s="51"/>
      <c r="G11" s="51"/>
      <c r="H11" s="51"/>
    </row>
    <row r="12" spans="1:11" s="50" customFormat="1" x14ac:dyDescent="0.2"/>
    <row r="13" spans="1:11" s="50" customFormat="1" x14ac:dyDescent="0.2">
      <c r="B13" s="51"/>
      <c r="C13" s="51"/>
      <c r="D13" s="51"/>
      <c r="E13" s="51"/>
      <c r="F13" s="51"/>
      <c r="G13" s="51"/>
      <c r="H13" s="51"/>
    </row>
    <row r="14" spans="1:11" s="50" customFormat="1" x14ac:dyDescent="0.2">
      <c r="B14" s="51"/>
      <c r="C14" s="51"/>
      <c r="D14" s="51"/>
      <c r="E14" s="51"/>
      <c r="F14" s="51"/>
      <c r="G14" s="51"/>
      <c r="H14" s="51"/>
    </row>
    <row r="15" spans="1:11" s="50" customFormat="1" x14ac:dyDescent="0.2">
      <c r="B15" s="51"/>
      <c r="C15" s="51"/>
      <c r="D15" s="51"/>
      <c r="E15" s="51"/>
      <c r="F15" s="51"/>
      <c r="G15" s="51"/>
      <c r="H15" s="51"/>
    </row>
    <row r="16" spans="1:11" s="50" customFormat="1" x14ac:dyDescent="0.2">
      <c r="B16" s="51"/>
      <c r="C16" s="51"/>
      <c r="D16" s="51"/>
      <c r="E16" s="51"/>
      <c r="F16" s="51"/>
      <c r="G16" s="51"/>
      <c r="H16" s="51"/>
    </row>
    <row r="17" spans="2:8" s="50" customFormat="1" x14ac:dyDescent="0.2">
      <c r="B17" s="51"/>
      <c r="C17" s="51"/>
      <c r="D17" s="51"/>
      <c r="E17" s="51"/>
      <c r="F17" s="51"/>
      <c r="G17" s="51"/>
      <c r="H17" s="51"/>
    </row>
    <row r="18" spans="2:8" s="50" customFormat="1" x14ac:dyDescent="0.2">
      <c r="B18" s="51"/>
      <c r="C18" s="51"/>
      <c r="D18" s="51"/>
      <c r="E18" s="51"/>
      <c r="F18" s="51"/>
      <c r="G18" s="51"/>
      <c r="H18" s="51"/>
    </row>
    <row r="19" spans="2:8" s="50" customFormat="1" x14ac:dyDescent="0.2">
      <c r="B19" s="51"/>
      <c r="C19" s="51"/>
      <c r="D19" s="51"/>
      <c r="E19" s="51"/>
      <c r="F19" s="51"/>
      <c r="G19" s="51"/>
      <c r="H19" s="51"/>
    </row>
    <row r="20" spans="2:8" s="50" customFormat="1" x14ac:dyDescent="0.2">
      <c r="B20" s="51"/>
      <c r="C20" s="51"/>
      <c r="D20" s="51"/>
      <c r="E20" s="51"/>
      <c r="F20" s="51"/>
      <c r="G20" s="51"/>
      <c r="H20" s="51"/>
    </row>
    <row r="21" spans="2:8" s="50" customFormat="1" x14ac:dyDescent="0.2">
      <c r="B21" s="51"/>
      <c r="C21" s="51"/>
      <c r="D21" s="51"/>
      <c r="E21" s="51"/>
      <c r="F21" s="51"/>
      <c r="G21" s="51"/>
      <c r="H21" s="51"/>
    </row>
    <row r="22" spans="2:8" s="50" customFormat="1" x14ac:dyDescent="0.2">
      <c r="B22" s="51"/>
      <c r="C22" s="51"/>
      <c r="D22" s="51"/>
      <c r="E22" s="51"/>
      <c r="F22" s="51"/>
      <c r="G22" s="51"/>
      <c r="H22" s="51"/>
    </row>
    <row r="23" spans="2:8" s="50" customFormat="1" x14ac:dyDescent="0.2">
      <c r="B23" s="51"/>
      <c r="C23" s="51"/>
      <c r="D23" s="51"/>
      <c r="E23" s="51"/>
      <c r="F23" s="51"/>
      <c r="G23" s="51"/>
      <c r="H23" s="51"/>
    </row>
    <row r="24" spans="2:8" s="50" customFormat="1" x14ac:dyDescent="0.2">
      <c r="B24" s="51"/>
      <c r="C24" s="51"/>
      <c r="D24" s="51"/>
      <c r="E24" s="51"/>
      <c r="F24" s="51"/>
      <c r="G24" s="51"/>
      <c r="H24" s="51"/>
    </row>
    <row r="25" spans="2:8" s="50" customFormat="1" x14ac:dyDescent="0.2">
      <c r="B25" s="51"/>
      <c r="C25" s="51"/>
      <c r="D25" s="51"/>
      <c r="E25" s="51"/>
      <c r="F25" s="51"/>
      <c r="G25" s="51"/>
      <c r="H25" s="51"/>
    </row>
    <row r="26" spans="2:8" s="50" customFormat="1" x14ac:dyDescent="0.2">
      <c r="B26" s="51"/>
      <c r="C26" s="51"/>
      <c r="D26" s="51"/>
      <c r="E26" s="51"/>
      <c r="F26" s="51"/>
      <c r="G26" s="51"/>
      <c r="H26" s="51"/>
    </row>
    <row r="27" spans="2:8" s="50" customFormat="1" x14ac:dyDescent="0.2">
      <c r="B27" s="51"/>
      <c r="C27" s="51"/>
      <c r="D27" s="51"/>
      <c r="E27" s="51"/>
      <c r="F27" s="51"/>
      <c r="G27" s="51"/>
      <c r="H27" s="51"/>
    </row>
    <row r="28" spans="2:8" s="50" customFormat="1" x14ac:dyDescent="0.2">
      <c r="B28" s="51"/>
      <c r="C28" s="51"/>
      <c r="D28" s="51"/>
      <c r="E28" s="51"/>
      <c r="F28" s="51"/>
      <c r="G28" s="51"/>
      <c r="H28" s="51"/>
    </row>
    <row r="29" spans="2:8" s="50" customFormat="1" x14ac:dyDescent="0.2">
      <c r="B29" s="51"/>
      <c r="C29" s="51"/>
      <c r="D29" s="51"/>
      <c r="E29" s="51"/>
      <c r="F29" s="51"/>
      <c r="G29" s="51"/>
      <c r="H29" s="51"/>
    </row>
    <row r="30" spans="2:8" s="50" customFormat="1" x14ac:dyDescent="0.2">
      <c r="B30" s="51"/>
      <c r="C30" s="51"/>
      <c r="D30" s="51"/>
      <c r="E30" s="51"/>
      <c r="F30" s="51"/>
      <c r="G30" s="51"/>
      <c r="H30" s="51"/>
    </row>
    <row r="31" spans="2:8" s="50" customFormat="1" x14ac:dyDescent="0.2">
      <c r="B31" s="51"/>
      <c r="C31" s="51"/>
      <c r="D31" s="51"/>
      <c r="E31" s="51"/>
      <c r="F31" s="51"/>
      <c r="G31" s="51"/>
      <c r="H31" s="51"/>
    </row>
    <row r="32" spans="2:8" s="50" customFormat="1" x14ac:dyDescent="0.2">
      <c r="B32" s="51"/>
      <c r="C32" s="51"/>
      <c r="D32" s="51"/>
      <c r="E32" s="51"/>
      <c r="F32" s="51"/>
      <c r="G32" s="51"/>
      <c r="H32" s="51"/>
    </row>
    <row r="33" spans="2:8" s="50" customFormat="1" x14ac:dyDescent="0.2">
      <c r="B33" s="51"/>
      <c r="C33" s="51"/>
      <c r="D33" s="51"/>
      <c r="E33" s="51"/>
      <c r="F33" s="51"/>
      <c r="G33" s="51"/>
      <c r="H33" s="51"/>
    </row>
    <row r="34" spans="2:8" s="50" customFormat="1" x14ac:dyDescent="0.2">
      <c r="B34" s="51"/>
      <c r="C34" s="51"/>
      <c r="D34" s="51"/>
      <c r="E34" s="51"/>
      <c r="F34" s="51"/>
      <c r="G34" s="51"/>
      <c r="H34" s="51"/>
    </row>
    <row r="35" spans="2:8" s="50" customFormat="1" x14ac:dyDescent="0.2">
      <c r="B35" s="51"/>
      <c r="C35" s="51"/>
      <c r="D35" s="51"/>
      <c r="E35" s="51"/>
      <c r="F35" s="51"/>
      <c r="G35" s="51"/>
      <c r="H35" s="51"/>
    </row>
    <row r="36" spans="2:8" s="50" customFormat="1" x14ac:dyDescent="0.2">
      <c r="B36" s="51"/>
      <c r="C36" s="51"/>
      <c r="D36" s="51"/>
      <c r="E36" s="51"/>
      <c r="F36" s="51"/>
      <c r="G36" s="51"/>
      <c r="H36" s="51"/>
    </row>
    <row r="37" spans="2:8" s="50" customFormat="1" x14ac:dyDescent="0.2">
      <c r="B37" s="51"/>
      <c r="C37" s="51"/>
      <c r="D37" s="51"/>
      <c r="E37" s="51"/>
      <c r="F37" s="51"/>
      <c r="G37" s="51"/>
      <c r="H37" s="51"/>
    </row>
    <row r="38" spans="2:8" s="50" customFormat="1" x14ac:dyDescent="0.2">
      <c r="B38" s="51"/>
      <c r="C38" s="51"/>
      <c r="D38" s="51"/>
      <c r="E38" s="51"/>
      <c r="F38" s="51"/>
      <c r="G38" s="51"/>
      <c r="H38" s="51"/>
    </row>
    <row r="39" spans="2:8" s="50" customFormat="1" x14ac:dyDescent="0.2">
      <c r="B39" s="51"/>
      <c r="C39" s="51"/>
      <c r="D39" s="51"/>
      <c r="E39" s="51"/>
      <c r="F39" s="51"/>
      <c r="G39" s="51"/>
      <c r="H39" s="51"/>
    </row>
    <row r="40" spans="2:8" s="50" customFormat="1" x14ac:dyDescent="0.2">
      <c r="B40" s="51"/>
      <c r="C40" s="51"/>
      <c r="D40" s="51"/>
      <c r="E40" s="51"/>
      <c r="F40" s="51"/>
      <c r="G40" s="51"/>
      <c r="H40" s="51"/>
    </row>
    <row r="41" spans="2:8" s="50" customFormat="1" x14ac:dyDescent="0.2">
      <c r="B41" s="51"/>
      <c r="C41" s="51"/>
      <c r="D41" s="51"/>
      <c r="E41" s="51"/>
      <c r="F41" s="51"/>
      <c r="G41" s="51"/>
      <c r="H41" s="51"/>
    </row>
    <row r="42" spans="2:8" s="50" customFormat="1" x14ac:dyDescent="0.2">
      <c r="B42" s="51"/>
      <c r="C42" s="51"/>
      <c r="D42" s="51"/>
      <c r="E42" s="51"/>
      <c r="F42" s="51"/>
      <c r="G42" s="51"/>
      <c r="H42" s="51"/>
    </row>
    <row r="43" spans="2:8" s="50" customFormat="1" x14ac:dyDescent="0.2">
      <c r="B43" s="51"/>
      <c r="C43" s="51"/>
      <c r="D43" s="51"/>
      <c r="E43" s="51"/>
      <c r="F43" s="51"/>
      <c r="G43" s="51"/>
      <c r="H43" s="51"/>
    </row>
    <row r="44" spans="2:8" s="50" customFormat="1" x14ac:dyDescent="0.2">
      <c r="B44" s="51"/>
      <c r="C44" s="51"/>
      <c r="D44" s="51"/>
      <c r="E44" s="51"/>
      <c r="F44" s="51"/>
      <c r="G44" s="51"/>
      <c r="H44" s="51"/>
    </row>
    <row r="45" spans="2:8" s="50" customFormat="1" x14ac:dyDescent="0.2">
      <c r="B45" s="51"/>
      <c r="C45" s="51"/>
      <c r="D45" s="51"/>
      <c r="E45" s="51"/>
      <c r="F45" s="51"/>
      <c r="G45" s="51"/>
      <c r="H45" s="51"/>
    </row>
    <row r="46" spans="2:8" s="50" customFormat="1" x14ac:dyDescent="0.2">
      <c r="B46" s="51"/>
      <c r="C46" s="51"/>
      <c r="D46" s="51"/>
      <c r="E46" s="51"/>
      <c r="F46" s="51"/>
      <c r="G46" s="51"/>
      <c r="H46" s="51"/>
    </row>
    <row r="47" spans="2:8" s="50" customFormat="1" x14ac:dyDescent="0.2">
      <c r="B47" s="51"/>
      <c r="C47" s="51"/>
      <c r="D47" s="51"/>
      <c r="E47" s="51"/>
      <c r="F47" s="51"/>
      <c r="G47" s="51"/>
      <c r="H47" s="51"/>
    </row>
    <row r="48" spans="2:8" s="50" customFormat="1" x14ac:dyDescent="0.2">
      <c r="B48" s="51"/>
      <c r="C48" s="51"/>
      <c r="D48" s="51"/>
      <c r="E48" s="51"/>
      <c r="F48" s="51"/>
      <c r="G48" s="51"/>
      <c r="H48" s="51"/>
    </row>
    <row r="49" spans="2:8" s="50" customFormat="1" x14ac:dyDescent="0.2">
      <c r="B49" s="51"/>
      <c r="C49" s="51"/>
      <c r="D49" s="51"/>
      <c r="E49" s="51"/>
      <c r="F49" s="51"/>
      <c r="G49" s="51"/>
      <c r="H49" s="51"/>
    </row>
    <row r="50" spans="2:8" s="50" customFormat="1" x14ac:dyDescent="0.2">
      <c r="B50" s="51"/>
      <c r="C50" s="51"/>
      <c r="D50" s="51"/>
      <c r="E50" s="51"/>
      <c r="F50" s="51"/>
      <c r="G50" s="51"/>
      <c r="H50" s="51"/>
    </row>
    <row r="51" spans="2:8" s="50" customFormat="1" x14ac:dyDescent="0.2">
      <c r="B51" s="51"/>
      <c r="C51" s="51"/>
      <c r="D51" s="51"/>
      <c r="E51" s="51"/>
      <c r="F51" s="51"/>
      <c r="G51" s="51"/>
      <c r="H51" s="51"/>
    </row>
    <row r="52" spans="2:8" s="50" customFormat="1" x14ac:dyDescent="0.2">
      <c r="B52" s="51"/>
      <c r="C52" s="51"/>
      <c r="D52" s="51"/>
      <c r="E52" s="51"/>
      <c r="F52" s="51"/>
      <c r="G52" s="51"/>
      <c r="H52" s="51"/>
    </row>
    <row r="53" spans="2:8" s="50" customFormat="1" x14ac:dyDescent="0.2">
      <c r="B53" s="51"/>
      <c r="C53" s="51"/>
      <c r="D53" s="51"/>
      <c r="E53" s="51"/>
      <c r="F53" s="51"/>
      <c r="G53" s="51"/>
      <c r="H53" s="51"/>
    </row>
    <row r="54" spans="2:8" s="50" customFormat="1" x14ac:dyDescent="0.2">
      <c r="B54" s="51"/>
      <c r="C54" s="51"/>
      <c r="D54" s="51"/>
      <c r="E54" s="51"/>
      <c r="F54" s="51"/>
      <c r="G54" s="51"/>
      <c r="H54" s="51"/>
    </row>
    <row r="55" spans="2:8" s="50" customFormat="1" x14ac:dyDescent="0.2">
      <c r="B55" s="51"/>
      <c r="C55" s="51"/>
      <c r="D55" s="51"/>
      <c r="E55" s="51"/>
      <c r="F55" s="51"/>
      <c r="G55" s="51"/>
      <c r="H55" s="51"/>
    </row>
    <row r="56" spans="2:8" s="50" customFormat="1" x14ac:dyDescent="0.2">
      <c r="B56" s="51"/>
      <c r="C56" s="51"/>
      <c r="D56" s="51"/>
      <c r="E56" s="51"/>
      <c r="F56" s="51"/>
      <c r="G56" s="51"/>
      <c r="H56" s="51"/>
    </row>
    <row r="57" spans="2:8" s="50" customFormat="1" x14ac:dyDescent="0.2">
      <c r="B57" s="51"/>
      <c r="C57" s="51"/>
      <c r="D57" s="51"/>
      <c r="E57" s="51"/>
      <c r="F57" s="51"/>
      <c r="G57" s="51"/>
      <c r="H57" s="51"/>
    </row>
    <row r="58" spans="2:8" s="50" customFormat="1" x14ac:dyDescent="0.2">
      <c r="B58" s="51"/>
      <c r="C58" s="51"/>
      <c r="D58" s="51"/>
      <c r="E58" s="51"/>
      <c r="F58" s="51"/>
      <c r="G58" s="51"/>
      <c r="H58" s="51"/>
    </row>
    <row r="59" spans="2:8" s="50" customFormat="1" x14ac:dyDescent="0.2">
      <c r="B59" s="51"/>
      <c r="C59" s="51"/>
      <c r="D59" s="51"/>
      <c r="E59" s="51"/>
      <c r="F59" s="51"/>
      <c r="G59" s="51"/>
      <c r="H59" s="51"/>
    </row>
    <row r="60" spans="2:8" s="50" customFormat="1" x14ac:dyDescent="0.2">
      <c r="B60" s="51"/>
      <c r="C60" s="51"/>
      <c r="D60" s="51"/>
      <c r="E60" s="51"/>
      <c r="F60" s="51"/>
      <c r="G60" s="51"/>
      <c r="H60" s="51"/>
    </row>
    <row r="61" spans="2:8" s="50" customFormat="1" x14ac:dyDescent="0.2">
      <c r="B61" s="51"/>
      <c r="C61" s="51"/>
      <c r="D61" s="51"/>
      <c r="E61" s="51"/>
      <c r="F61" s="51"/>
      <c r="G61" s="51"/>
      <c r="H61" s="51"/>
    </row>
    <row r="62" spans="2:8" s="50" customFormat="1" x14ac:dyDescent="0.2">
      <c r="B62" s="51"/>
      <c r="C62" s="51"/>
      <c r="D62" s="51"/>
      <c r="E62" s="51"/>
      <c r="F62" s="51"/>
      <c r="G62" s="51"/>
      <c r="H62" s="51"/>
    </row>
    <row r="63" spans="2:8" s="50" customFormat="1" x14ac:dyDescent="0.2">
      <c r="B63" s="51"/>
      <c r="C63" s="51"/>
      <c r="D63" s="51"/>
      <c r="E63" s="51"/>
      <c r="F63" s="51"/>
      <c r="G63" s="51"/>
      <c r="H63" s="51"/>
    </row>
    <row r="64" spans="2:8" s="50" customFormat="1" x14ac:dyDescent="0.2">
      <c r="B64" s="51"/>
      <c r="C64" s="51"/>
      <c r="D64" s="51"/>
      <c r="E64" s="51"/>
      <c r="F64" s="51"/>
      <c r="G64" s="51"/>
      <c r="H64" s="51"/>
    </row>
    <row r="65" spans="2:8" s="50" customFormat="1" x14ac:dyDescent="0.2">
      <c r="B65" s="51"/>
      <c r="C65" s="51"/>
      <c r="D65" s="51"/>
      <c r="E65" s="51"/>
      <c r="F65" s="51"/>
      <c r="G65" s="51"/>
      <c r="H65" s="51"/>
    </row>
    <row r="66" spans="2:8" s="50" customFormat="1" x14ac:dyDescent="0.2">
      <c r="B66" s="51"/>
      <c r="C66" s="51"/>
      <c r="D66" s="51"/>
      <c r="E66" s="51"/>
      <c r="F66" s="51"/>
      <c r="G66" s="51"/>
      <c r="H66" s="51"/>
    </row>
    <row r="67" spans="2:8" s="50" customFormat="1" x14ac:dyDescent="0.2">
      <c r="B67" s="51"/>
      <c r="C67" s="51"/>
      <c r="D67" s="51"/>
      <c r="E67" s="51"/>
      <c r="F67" s="51"/>
      <c r="G67" s="51"/>
      <c r="H67" s="51"/>
    </row>
    <row r="68" spans="2:8" s="50" customFormat="1" x14ac:dyDescent="0.2">
      <c r="B68" s="51"/>
      <c r="C68" s="51"/>
      <c r="D68" s="51"/>
      <c r="E68" s="51"/>
      <c r="F68" s="51"/>
      <c r="G68" s="51"/>
      <c r="H68" s="51"/>
    </row>
    <row r="69" spans="2:8" s="50" customFormat="1" x14ac:dyDescent="0.2">
      <c r="B69" s="51"/>
      <c r="C69" s="51"/>
      <c r="D69" s="51"/>
      <c r="E69" s="51"/>
      <c r="F69" s="51"/>
      <c r="G69" s="51"/>
      <c r="H69" s="51"/>
    </row>
    <row r="70" spans="2:8" s="50" customFormat="1" x14ac:dyDescent="0.2">
      <c r="B70" s="51"/>
      <c r="C70" s="51"/>
      <c r="D70" s="51"/>
      <c r="E70" s="51"/>
      <c r="F70" s="51"/>
      <c r="G70" s="51"/>
      <c r="H70" s="51"/>
    </row>
    <row r="71" spans="2:8" s="50" customFormat="1" x14ac:dyDescent="0.2">
      <c r="B71" s="51"/>
      <c r="C71" s="51"/>
      <c r="D71" s="51"/>
      <c r="E71" s="51"/>
      <c r="F71" s="51"/>
      <c r="G71" s="51"/>
      <c r="H71" s="51"/>
    </row>
    <row r="72" spans="2:8" s="50" customFormat="1" x14ac:dyDescent="0.2">
      <c r="B72" s="51"/>
      <c r="C72" s="51"/>
      <c r="D72" s="51"/>
      <c r="E72" s="51"/>
      <c r="F72" s="51"/>
      <c r="G72" s="51"/>
      <c r="H72" s="51"/>
    </row>
    <row r="73" spans="2:8" s="50" customFormat="1" x14ac:dyDescent="0.2">
      <c r="B73" s="51"/>
      <c r="C73" s="51"/>
      <c r="D73" s="51"/>
      <c r="E73" s="51"/>
      <c r="F73" s="51"/>
      <c r="G73" s="51"/>
      <c r="H73" s="51"/>
    </row>
    <row r="74" spans="2:8" s="50" customFormat="1" x14ac:dyDescent="0.2">
      <c r="B74" s="51"/>
      <c r="C74" s="51"/>
      <c r="D74" s="51"/>
      <c r="E74" s="51"/>
      <c r="F74" s="51"/>
      <c r="G74" s="51"/>
      <c r="H74" s="51"/>
    </row>
    <row r="75" spans="2:8" s="50" customFormat="1" x14ac:dyDescent="0.2">
      <c r="B75" s="51"/>
      <c r="C75" s="51"/>
      <c r="D75" s="51"/>
      <c r="E75" s="51"/>
      <c r="F75" s="51"/>
      <c r="G75" s="51"/>
      <c r="H75" s="51"/>
    </row>
    <row r="76" spans="2:8" s="50" customFormat="1" x14ac:dyDescent="0.2">
      <c r="B76" s="51"/>
      <c r="C76" s="51"/>
      <c r="D76" s="51"/>
      <c r="E76" s="51"/>
      <c r="F76" s="51"/>
      <c r="G76" s="51"/>
      <c r="H76" s="51"/>
    </row>
    <row r="77" spans="2:8" s="50" customFormat="1" x14ac:dyDescent="0.2">
      <c r="B77" s="51"/>
      <c r="C77" s="51"/>
      <c r="D77" s="51"/>
      <c r="E77" s="51"/>
      <c r="F77" s="51"/>
      <c r="G77" s="51"/>
      <c r="H77" s="51"/>
    </row>
    <row r="78" spans="2:8" s="50" customFormat="1" x14ac:dyDescent="0.2">
      <c r="B78" s="51"/>
      <c r="C78" s="51"/>
      <c r="D78" s="51"/>
      <c r="E78" s="51"/>
      <c r="F78" s="51"/>
      <c r="G78" s="51"/>
      <c r="H78" s="51"/>
    </row>
    <row r="79" spans="2:8" s="50" customFormat="1" x14ac:dyDescent="0.2">
      <c r="B79" s="51"/>
      <c r="C79" s="51"/>
      <c r="D79" s="51"/>
      <c r="E79" s="51"/>
      <c r="F79" s="51"/>
      <c r="G79" s="51"/>
      <c r="H79" s="51"/>
    </row>
    <row r="80" spans="2:8" s="50" customFormat="1" x14ac:dyDescent="0.2">
      <c r="B80" s="51"/>
      <c r="C80" s="51"/>
      <c r="D80" s="51"/>
      <c r="E80" s="51"/>
      <c r="F80" s="51"/>
      <c r="G80" s="51"/>
      <c r="H80" s="51"/>
    </row>
    <row r="81" spans="2:8" s="50" customFormat="1" x14ac:dyDescent="0.2">
      <c r="B81" s="51"/>
      <c r="C81" s="51"/>
      <c r="D81" s="51"/>
      <c r="E81" s="51"/>
      <c r="F81" s="51"/>
      <c r="G81" s="51"/>
      <c r="H81" s="51"/>
    </row>
    <row r="82" spans="2:8" s="50" customFormat="1" x14ac:dyDescent="0.2">
      <c r="B82" s="51"/>
      <c r="C82" s="51"/>
      <c r="D82" s="51"/>
      <c r="E82" s="51"/>
      <c r="F82" s="51"/>
      <c r="G82" s="51"/>
      <c r="H82" s="51"/>
    </row>
    <row r="83" spans="2:8" s="50" customFormat="1" x14ac:dyDescent="0.2">
      <c r="B83" s="51"/>
      <c r="C83" s="51"/>
      <c r="D83" s="51"/>
      <c r="E83" s="51"/>
      <c r="F83" s="51"/>
      <c r="G83" s="51"/>
      <c r="H83" s="51"/>
    </row>
    <row r="84" spans="2:8" s="50" customFormat="1" x14ac:dyDescent="0.2">
      <c r="B84" s="51"/>
      <c r="C84" s="51"/>
      <c r="D84" s="51"/>
      <c r="E84" s="51"/>
      <c r="F84" s="51"/>
      <c r="G84" s="51"/>
      <c r="H84" s="51"/>
    </row>
    <row r="85" spans="2:8" s="50" customFormat="1" x14ac:dyDescent="0.2">
      <c r="B85" s="51"/>
      <c r="C85" s="51"/>
      <c r="D85" s="51"/>
      <c r="E85" s="51"/>
      <c r="F85" s="51"/>
      <c r="G85" s="51"/>
      <c r="H85" s="51"/>
    </row>
    <row r="86" spans="2:8" s="50" customFormat="1" x14ac:dyDescent="0.2">
      <c r="B86" s="51"/>
      <c r="C86" s="51"/>
      <c r="D86" s="51"/>
      <c r="E86" s="51"/>
      <c r="F86" s="51"/>
      <c r="G86" s="51"/>
      <c r="H86" s="51"/>
    </row>
    <row r="87" spans="2:8" s="50" customFormat="1" x14ac:dyDescent="0.2">
      <c r="B87" s="51"/>
      <c r="C87" s="51"/>
      <c r="D87" s="51"/>
      <c r="E87" s="51"/>
      <c r="F87" s="51"/>
      <c r="G87" s="51"/>
      <c r="H87" s="51"/>
    </row>
    <row r="88" spans="2:8" s="50" customFormat="1" x14ac:dyDescent="0.2">
      <c r="B88" s="51"/>
      <c r="C88" s="51"/>
      <c r="D88" s="51"/>
      <c r="E88" s="51"/>
      <c r="F88" s="51"/>
      <c r="G88" s="51"/>
      <c r="H88" s="51"/>
    </row>
    <row r="89" spans="2:8" s="50" customFormat="1" x14ac:dyDescent="0.2">
      <c r="B89" s="51"/>
      <c r="C89" s="51"/>
      <c r="D89" s="51"/>
      <c r="E89" s="51"/>
      <c r="F89" s="51"/>
      <c r="G89" s="51"/>
      <c r="H89" s="51"/>
    </row>
    <row r="90" spans="2:8" s="50" customFormat="1" x14ac:dyDescent="0.2">
      <c r="B90" s="51"/>
      <c r="C90" s="51"/>
      <c r="D90" s="51"/>
      <c r="E90" s="51"/>
      <c r="F90" s="51"/>
      <c r="G90" s="51"/>
      <c r="H90" s="51"/>
    </row>
    <row r="91" spans="2:8" s="50" customFormat="1" x14ac:dyDescent="0.2">
      <c r="B91" s="51"/>
      <c r="C91" s="51"/>
      <c r="D91" s="51"/>
      <c r="E91" s="51"/>
      <c r="F91" s="51"/>
      <c r="G91" s="51"/>
      <c r="H91" s="51"/>
    </row>
    <row r="92" spans="2:8" s="50" customFormat="1" x14ac:dyDescent="0.2">
      <c r="B92" s="51"/>
      <c r="C92" s="51"/>
      <c r="D92" s="51"/>
      <c r="E92" s="51"/>
      <c r="F92" s="51"/>
      <c r="G92" s="51"/>
      <c r="H92" s="51"/>
    </row>
    <row r="93" spans="2:8" s="50" customFormat="1" x14ac:dyDescent="0.2">
      <c r="B93" s="51"/>
      <c r="C93" s="51"/>
      <c r="D93" s="51"/>
      <c r="E93" s="51"/>
      <c r="F93" s="51"/>
      <c r="G93" s="51"/>
      <c r="H93" s="51"/>
    </row>
    <row r="94" spans="2:8" s="50" customFormat="1" x14ac:dyDescent="0.2">
      <c r="B94" s="51"/>
      <c r="C94" s="51"/>
      <c r="D94" s="51"/>
      <c r="E94" s="51"/>
      <c r="F94" s="51"/>
      <c r="G94" s="51"/>
      <c r="H94" s="51"/>
    </row>
    <row r="95" spans="2:8" s="50" customFormat="1" x14ac:dyDescent="0.2">
      <c r="B95" s="51"/>
      <c r="C95" s="51"/>
      <c r="D95" s="51"/>
      <c r="E95" s="51"/>
      <c r="F95" s="51"/>
      <c r="G95" s="51"/>
      <c r="H95" s="51"/>
    </row>
    <row r="96" spans="2:8" s="50" customFormat="1" x14ac:dyDescent="0.2">
      <c r="B96" s="51"/>
      <c r="C96" s="51"/>
      <c r="D96" s="51"/>
      <c r="E96" s="51"/>
      <c r="F96" s="51"/>
      <c r="G96" s="51"/>
      <c r="H96" s="51"/>
    </row>
    <row r="97" spans="2:8" s="50" customFormat="1" x14ac:dyDescent="0.2">
      <c r="B97" s="51"/>
      <c r="C97" s="51"/>
      <c r="D97" s="51"/>
      <c r="E97" s="51"/>
      <c r="F97" s="51"/>
      <c r="G97" s="51"/>
      <c r="H97" s="51"/>
    </row>
    <row r="98" spans="2:8" s="50" customFormat="1" x14ac:dyDescent="0.2">
      <c r="B98" s="51"/>
      <c r="C98" s="51"/>
      <c r="D98" s="51"/>
      <c r="E98" s="51"/>
      <c r="F98" s="51"/>
      <c r="G98" s="51"/>
      <c r="H98" s="51"/>
    </row>
    <row r="99" spans="2:8" s="50" customFormat="1" x14ac:dyDescent="0.2">
      <c r="B99" s="51"/>
      <c r="C99" s="51"/>
      <c r="D99" s="51"/>
      <c r="E99" s="51"/>
      <c r="F99" s="51"/>
      <c r="G99" s="51"/>
      <c r="H99" s="51"/>
    </row>
    <row r="100" spans="2:8" s="50" customFormat="1" x14ac:dyDescent="0.2">
      <c r="B100" s="51"/>
      <c r="C100" s="51"/>
      <c r="D100" s="51"/>
      <c r="E100" s="51"/>
      <c r="F100" s="51"/>
      <c r="G100" s="51"/>
      <c r="H100" s="51"/>
    </row>
    <row r="101" spans="2:8" s="50" customFormat="1" x14ac:dyDescent="0.2">
      <c r="B101" s="51"/>
      <c r="C101" s="51"/>
      <c r="D101" s="51"/>
      <c r="E101" s="51"/>
      <c r="F101" s="51"/>
      <c r="G101" s="51"/>
      <c r="H101" s="51"/>
    </row>
    <row r="102" spans="2:8" s="50" customFormat="1" x14ac:dyDescent="0.2">
      <c r="B102" s="51"/>
      <c r="C102" s="51"/>
      <c r="D102" s="51"/>
      <c r="E102" s="51"/>
      <c r="F102" s="51"/>
      <c r="G102" s="51"/>
      <c r="H102" s="51"/>
    </row>
    <row r="103" spans="2:8" s="50" customFormat="1" x14ac:dyDescent="0.2">
      <c r="B103" s="51"/>
      <c r="C103" s="51"/>
      <c r="D103" s="51"/>
      <c r="E103" s="51"/>
      <c r="F103" s="51"/>
      <c r="G103" s="51"/>
      <c r="H103" s="51"/>
    </row>
    <row r="104" spans="2:8" s="50" customFormat="1" x14ac:dyDescent="0.2">
      <c r="B104" s="51"/>
      <c r="C104" s="51"/>
      <c r="D104" s="51"/>
      <c r="E104" s="51"/>
      <c r="F104" s="51"/>
      <c r="G104" s="51"/>
      <c r="H104" s="51"/>
    </row>
    <row r="105" spans="2:8" s="50" customFormat="1" x14ac:dyDescent="0.2">
      <c r="B105" s="51"/>
      <c r="C105" s="51"/>
      <c r="D105" s="51"/>
      <c r="E105" s="51"/>
      <c r="F105" s="51"/>
      <c r="G105" s="51"/>
      <c r="H105" s="51"/>
    </row>
    <row r="106" spans="2:8" s="50" customFormat="1" x14ac:dyDescent="0.2">
      <c r="B106" s="51"/>
      <c r="C106" s="51"/>
      <c r="D106" s="51"/>
      <c r="E106" s="51"/>
      <c r="F106" s="51"/>
      <c r="G106" s="51"/>
      <c r="H106" s="51"/>
    </row>
    <row r="107" spans="2:8" s="50" customFormat="1" x14ac:dyDescent="0.2">
      <c r="B107" s="51"/>
      <c r="C107" s="51"/>
      <c r="D107" s="51"/>
      <c r="E107" s="51"/>
      <c r="F107" s="51"/>
      <c r="G107" s="51"/>
      <c r="H107" s="51"/>
    </row>
    <row r="108" spans="2:8" s="50" customFormat="1" x14ac:dyDescent="0.2">
      <c r="B108" s="51"/>
      <c r="C108" s="51"/>
      <c r="D108" s="51"/>
      <c r="E108" s="51"/>
      <c r="F108" s="51"/>
      <c r="G108" s="51"/>
      <c r="H108" s="51"/>
    </row>
    <row r="109" spans="2:8" s="50" customFormat="1" x14ac:dyDescent="0.2">
      <c r="B109" s="51"/>
      <c r="C109" s="51"/>
      <c r="D109" s="51"/>
      <c r="E109" s="51"/>
      <c r="F109" s="51"/>
      <c r="G109" s="51"/>
      <c r="H109" s="51"/>
    </row>
    <row r="110" spans="2:8" s="50" customFormat="1" x14ac:dyDescent="0.2">
      <c r="B110" s="51"/>
      <c r="C110" s="51"/>
      <c r="D110" s="51"/>
      <c r="E110" s="51"/>
      <c r="F110" s="51"/>
      <c r="G110" s="51"/>
      <c r="H110" s="51"/>
    </row>
    <row r="111" spans="2:8" s="50" customFormat="1" x14ac:dyDescent="0.2">
      <c r="B111" s="51"/>
      <c r="C111" s="51"/>
      <c r="D111" s="51"/>
      <c r="E111" s="51"/>
      <c r="F111" s="51"/>
      <c r="G111" s="51"/>
      <c r="H111" s="51"/>
    </row>
    <row r="112" spans="2:8" s="50" customFormat="1" x14ac:dyDescent="0.2">
      <c r="B112" s="51"/>
      <c r="C112" s="51"/>
      <c r="D112" s="51"/>
      <c r="E112" s="51"/>
      <c r="F112" s="51"/>
      <c r="G112" s="51"/>
      <c r="H112" s="51"/>
    </row>
    <row r="113" spans="2:8" s="50" customFormat="1" x14ac:dyDescent="0.2">
      <c r="B113" s="51"/>
      <c r="C113" s="51"/>
      <c r="D113" s="51"/>
      <c r="E113" s="51"/>
      <c r="F113" s="51"/>
      <c r="G113" s="51"/>
      <c r="H113" s="51"/>
    </row>
    <row r="114" spans="2:8" s="50" customFormat="1" x14ac:dyDescent="0.2">
      <c r="B114" s="51"/>
      <c r="C114" s="51"/>
      <c r="D114" s="51"/>
      <c r="E114" s="51"/>
      <c r="F114" s="51"/>
      <c r="G114" s="51"/>
      <c r="H114" s="51"/>
    </row>
    <row r="115" spans="2:8" s="50" customFormat="1" x14ac:dyDescent="0.2">
      <c r="B115" s="51"/>
      <c r="C115" s="51"/>
      <c r="D115" s="51"/>
      <c r="E115" s="51"/>
      <c r="F115" s="51"/>
      <c r="G115" s="51"/>
      <c r="H115" s="51"/>
    </row>
    <row r="116" spans="2:8" s="50" customFormat="1" x14ac:dyDescent="0.2">
      <c r="B116" s="51"/>
      <c r="C116" s="51"/>
      <c r="D116" s="51"/>
      <c r="E116" s="51"/>
      <c r="F116" s="51"/>
      <c r="G116" s="51"/>
      <c r="H116" s="51"/>
    </row>
    <row r="117" spans="2:8" s="50" customFormat="1" x14ac:dyDescent="0.2">
      <c r="B117" s="51"/>
      <c r="C117" s="51"/>
      <c r="D117" s="51"/>
      <c r="E117" s="51"/>
      <c r="F117" s="51"/>
      <c r="G117" s="51"/>
      <c r="H117" s="51"/>
    </row>
    <row r="118" spans="2:8" s="50" customFormat="1" x14ac:dyDescent="0.2">
      <c r="B118" s="51"/>
      <c r="C118" s="51"/>
      <c r="D118" s="51"/>
      <c r="E118" s="51"/>
      <c r="F118" s="51"/>
      <c r="G118" s="51"/>
      <c r="H118" s="51"/>
    </row>
    <row r="119" spans="2:8" s="50" customFormat="1" x14ac:dyDescent="0.2">
      <c r="B119" s="51"/>
      <c r="C119" s="51"/>
      <c r="D119" s="51"/>
      <c r="E119" s="51"/>
      <c r="F119" s="51"/>
      <c r="G119" s="51"/>
      <c r="H119" s="51"/>
    </row>
    <row r="120" spans="2:8" s="50" customFormat="1" x14ac:dyDescent="0.2">
      <c r="B120" s="51"/>
      <c r="C120" s="51"/>
      <c r="D120" s="51"/>
      <c r="E120" s="51"/>
      <c r="F120" s="51"/>
      <c r="G120" s="51"/>
      <c r="H120" s="51"/>
    </row>
    <row r="121" spans="2:8" s="50" customFormat="1" x14ac:dyDescent="0.2">
      <c r="B121" s="51"/>
      <c r="C121" s="51"/>
      <c r="D121" s="51"/>
      <c r="E121" s="51"/>
      <c r="F121" s="51"/>
      <c r="G121" s="51"/>
      <c r="H121" s="51"/>
    </row>
    <row r="122" spans="2:8" s="50" customFormat="1" x14ac:dyDescent="0.2">
      <c r="B122" s="51"/>
      <c r="C122" s="51"/>
      <c r="D122" s="51"/>
      <c r="E122" s="51"/>
      <c r="F122" s="51"/>
      <c r="G122" s="51"/>
      <c r="H122" s="51"/>
    </row>
    <row r="123" spans="2:8" s="50" customFormat="1" x14ac:dyDescent="0.2">
      <c r="B123" s="51"/>
      <c r="C123" s="51"/>
      <c r="D123" s="51"/>
      <c r="E123" s="51"/>
      <c r="F123" s="51"/>
      <c r="G123" s="51"/>
      <c r="H123" s="51"/>
    </row>
    <row r="124" spans="2:8" s="50" customFormat="1" x14ac:dyDescent="0.2">
      <c r="B124" s="51"/>
      <c r="C124" s="51"/>
      <c r="D124" s="51"/>
      <c r="E124" s="51"/>
      <c r="F124" s="51"/>
      <c r="G124" s="51"/>
      <c r="H124" s="51"/>
    </row>
    <row r="125" spans="2:8" s="50" customFormat="1" x14ac:dyDescent="0.2">
      <c r="B125" s="51"/>
      <c r="C125" s="51"/>
      <c r="D125" s="51"/>
      <c r="E125" s="51"/>
      <c r="F125" s="51"/>
      <c r="G125" s="51"/>
      <c r="H125" s="51"/>
    </row>
    <row r="126" spans="2:8" s="50" customFormat="1" x14ac:dyDescent="0.2">
      <c r="B126" s="51"/>
      <c r="C126" s="51"/>
      <c r="D126" s="51"/>
      <c r="E126" s="51"/>
      <c r="F126" s="51"/>
      <c r="G126" s="51"/>
      <c r="H126" s="51"/>
    </row>
    <row r="127" spans="2:8" s="50" customFormat="1" x14ac:dyDescent="0.2">
      <c r="B127" s="51"/>
      <c r="C127" s="51"/>
      <c r="D127" s="51"/>
      <c r="E127" s="51"/>
      <c r="F127" s="51"/>
      <c r="G127" s="51"/>
      <c r="H127" s="51"/>
    </row>
    <row r="128" spans="2:8" s="50" customFormat="1" x14ac:dyDescent="0.2">
      <c r="B128" s="51"/>
      <c r="C128" s="51"/>
      <c r="D128" s="51"/>
      <c r="E128" s="51"/>
      <c r="F128" s="51"/>
      <c r="G128" s="51"/>
      <c r="H128" s="51"/>
    </row>
    <row r="129" spans="2:8" s="50" customFormat="1" x14ac:dyDescent="0.2">
      <c r="B129" s="51"/>
      <c r="C129" s="51"/>
      <c r="D129" s="51"/>
      <c r="E129" s="51"/>
      <c r="F129" s="51"/>
      <c r="G129" s="51"/>
      <c r="H129" s="51"/>
    </row>
    <row r="130" spans="2:8" s="50" customFormat="1" x14ac:dyDescent="0.2">
      <c r="B130" s="51"/>
      <c r="C130" s="51"/>
      <c r="D130" s="51"/>
      <c r="E130" s="51"/>
      <c r="F130" s="51"/>
      <c r="G130" s="51"/>
      <c r="H130" s="51"/>
    </row>
    <row r="131" spans="2:8" s="50" customFormat="1" x14ac:dyDescent="0.2">
      <c r="B131" s="51"/>
      <c r="C131" s="51"/>
      <c r="D131" s="51"/>
      <c r="E131" s="51"/>
      <c r="F131" s="51"/>
      <c r="G131" s="51"/>
      <c r="H131" s="51"/>
    </row>
    <row r="132" spans="2:8" s="50" customFormat="1" x14ac:dyDescent="0.2">
      <c r="B132" s="51"/>
      <c r="C132" s="51"/>
      <c r="D132" s="51"/>
      <c r="E132" s="51"/>
      <c r="F132" s="51"/>
      <c r="G132" s="51"/>
      <c r="H132" s="51"/>
    </row>
    <row r="133" spans="2:8" s="50" customFormat="1" x14ac:dyDescent="0.2">
      <c r="B133" s="51"/>
      <c r="C133" s="51"/>
      <c r="D133" s="51"/>
      <c r="E133" s="51"/>
      <c r="F133" s="51"/>
      <c r="G133" s="51"/>
      <c r="H133" s="51"/>
    </row>
    <row r="134" spans="2:8" s="50" customFormat="1" x14ac:dyDescent="0.2">
      <c r="B134" s="51"/>
      <c r="C134" s="51"/>
      <c r="D134" s="51"/>
      <c r="E134" s="51"/>
      <c r="F134" s="51"/>
      <c r="G134" s="51"/>
      <c r="H134" s="51"/>
    </row>
    <row r="135" spans="2:8" s="50" customFormat="1" x14ac:dyDescent="0.2">
      <c r="B135" s="51"/>
      <c r="C135" s="51"/>
      <c r="D135" s="51"/>
      <c r="E135" s="51"/>
      <c r="F135" s="51"/>
      <c r="G135" s="51"/>
      <c r="H135" s="51"/>
    </row>
    <row r="136" spans="2:8" s="50" customFormat="1" x14ac:dyDescent="0.2">
      <c r="B136" s="51"/>
      <c r="C136" s="51"/>
      <c r="D136" s="51"/>
      <c r="E136" s="51"/>
      <c r="F136" s="51"/>
      <c r="G136" s="51"/>
      <c r="H136" s="51"/>
    </row>
    <row r="137" spans="2:8" s="50" customFormat="1" x14ac:dyDescent="0.2">
      <c r="B137" s="51"/>
      <c r="C137" s="51"/>
      <c r="D137" s="51"/>
      <c r="E137" s="51"/>
      <c r="F137" s="51"/>
      <c r="G137" s="51"/>
      <c r="H137" s="51"/>
    </row>
    <row r="138" spans="2:8" s="50" customFormat="1" x14ac:dyDescent="0.2">
      <c r="B138" s="51"/>
      <c r="C138" s="51"/>
      <c r="D138" s="51"/>
      <c r="E138" s="51"/>
      <c r="F138" s="51"/>
      <c r="G138" s="51"/>
      <c r="H138" s="51"/>
    </row>
    <row r="139" spans="2:8" s="50" customFormat="1" x14ac:dyDescent="0.2">
      <c r="B139" s="51"/>
      <c r="C139" s="51"/>
      <c r="D139" s="51"/>
      <c r="E139" s="51"/>
      <c r="F139" s="51"/>
      <c r="G139" s="51"/>
      <c r="H139" s="51"/>
    </row>
    <row r="140" spans="2:8" s="50" customFormat="1" x14ac:dyDescent="0.2">
      <c r="B140" s="51"/>
      <c r="C140" s="51"/>
      <c r="D140" s="51"/>
      <c r="E140" s="51"/>
      <c r="F140" s="51"/>
      <c r="G140" s="51"/>
      <c r="H140" s="51"/>
    </row>
    <row r="141" spans="2:8" s="50" customFormat="1" x14ac:dyDescent="0.2">
      <c r="B141" s="51"/>
      <c r="C141" s="51"/>
      <c r="D141" s="51"/>
      <c r="E141" s="51"/>
      <c r="F141" s="51"/>
      <c r="G141" s="51"/>
      <c r="H141" s="51"/>
    </row>
    <row r="142" spans="2:8" s="50" customFormat="1" x14ac:dyDescent="0.2">
      <c r="B142" s="51"/>
      <c r="C142" s="51"/>
      <c r="D142" s="51"/>
      <c r="E142" s="51"/>
      <c r="F142" s="51"/>
      <c r="G142" s="51"/>
      <c r="H142" s="51"/>
    </row>
    <row r="143" spans="2:8" s="50" customFormat="1" x14ac:dyDescent="0.2">
      <c r="B143" s="51"/>
      <c r="C143" s="51"/>
      <c r="D143" s="51"/>
      <c r="E143" s="51"/>
      <c r="F143" s="51"/>
      <c r="G143" s="51"/>
      <c r="H143" s="51"/>
    </row>
    <row r="144" spans="2:8" s="50" customFormat="1" x14ac:dyDescent="0.2">
      <c r="B144" s="51"/>
      <c r="C144" s="51"/>
      <c r="D144" s="51"/>
      <c r="E144" s="51"/>
      <c r="F144" s="51"/>
      <c r="G144" s="51"/>
      <c r="H144" s="51"/>
    </row>
    <row r="145" spans="2:8" s="50" customFormat="1" x14ac:dyDescent="0.2">
      <c r="B145" s="51"/>
      <c r="C145" s="51"/>
      <c r="D145" s="51"/>
      <c r="E145" s="51"/>
      <c r="F145" s="51"/>
      <c r="G145" s="51"/>
      <c r="H145" s="51"/>
    </row>
    <row r="146" spans="2:8" s="50" customFormat="1" x14ac:dyDescent="0.2">
      <c r="B146" s="51"/>
      <c r="C146" s="51"/>
      <c r="D146" s="51"/>
      <c r="E146" s="51"/>
      <c r="F146" s="51"/>
      <c r="G146" s="51"/>
      <c r="H146" s="51"/>
    </row>
    <row r="147" spans="2:8" s="50" customFormat="1" x14ac:dyDescent="0.2">
      <c r="B147" s="51"/>
      <c r="C147" s="51"/>
      <c r="D147" s="51"/>
      <c r="E147" s="51"/>
      <c r="F147" s="51"/>
      <c r="G147" s="51"/>
      <c r="H147" s="51"/>
    </row>
    <row r="148" spans="2:8" s="50" customFormat="1" x14ac:dyDescent="0.2">
      <c r="B148" s="51"/>
      <c r="C148" s="51"/>
      <c r="D148" s="51"/>
      <c r="E148" s="51"/>
      <c r="F148" s="51"/>
      <c r="G148" s="51"/>
      <c r="H148" s="51"/>
    </row>
    <row r="149" spans="2:8" s="50" customFormat="1" x14ac:dyDescent="0.2">
      <c r="B149" s="51"/>
      <c r="C149" s="51"/>
      <c r="D149" s="51"/>
      <c r="E149" s="51"/>
      <c r="F149" s="51"/>
      <c r="G149" s="51"/>
      <c r="H149" s="51"/>
    </row>
    <row r="150" spans="2:8" s="50" customFormat="1" x14ac:dyDescent="0.2">
      <c r="B150" s="51"/>
      <c r="C150" s="51"/>
      <c r="D150" s="51"/>
      <c r="E150" s="51"/>
      <c r="F150" s="51"/>
      <c r="G150" s="51"/>
      <c r="H150" s="51"/>
    </row>
    <row r="151" spans="2:8" s="50" customFormat="1" x14ac:dyDescent="0.2">
      <c r="B151" s="51"/>
      <c r="C151" s="51"/>
      <c r="D151" s="51"/>
      <c r="E151" s="51"/>
      <c r="F151" s="51"/>
      <c r="G151" s="51"/>
      <c r="H151" s="51"/>
    </row>
    <row r="152" spans="2:8" s="50" customFormat="1" x14ac:dyDescent="0.2">
      <c r="B152" s="51"/>
      <c r="C152" s="51"/>
      <c r="D152" s="51"/>
      <c r="E152" s="51"/>
      <c r="F152" s="51"/>
      <c r="G152" s="51"/>
      <c r="H152" s="51"/>
    </row>
    <row r="153" spans="2:8" s="50" customFormat="1" x14ac:dyDescent="0.2">
      <c r="B153" s="51"/>
      <c r="C153" s="51"/>
      <c r="D153" s="51"/>
      <c r="E153" s="51"/>
      <c r="F153" s="51"/>
      <c r="G153" s="51"/>
      <c r="H153" s="51"/>
    </row>
    <row r="154" spans="2:8" s="50" customFormat="1" x14ac:dyDescent="0.2">
      <c r="B154" s="51"/>
      <c r="C154" s="51"/>
      <c r="D154" s="51"/>
      <c r="E154" s="51"/>
      <c r="F154" s="51"/>
      <c r="G154" s="51"/>
      <c r="H154" s="51"/>
    </row>
    <row r="155" spans="2:8" s="50" customFormat="1" x14ac:dyDescent="0.2">
      <c r="B155" s="51"/>
      <c r="C155" s="51"/>
      <c r="D155" s="51"/>
      <c r="E155" s="51"/>
      <c r="F155" s="51"/>
      <c r="G155" s="51"/>
      <c r="H155" s="51"/>
    </row>
    <row r="156" spans="2:8" s="50" customFormat="1" x14ac:dyDescent="0.2">
      <c r="B156" s="51"/>
      <c r="C156" s="51"/>
      <c r="D156" s="51"/>
      <c r="E156" s="51"/>
      <c r="F156" s="51"/>
      <c r="G156" s="51"/>
      <c r="H156" s="51"/>
    </row>
    <row r="157" spans="2:8" s="50" customFormat="1" x14ac:dyDescent="0.2">
      <c r="B157" s="51"/>
      <c r="C157" s="51"/>
      <c r="D157" s="51"/>
      <c r="E157" s="51"/>
      <c r="F157" s="51"/>
      <c r="G157" s="51"/>
      <c r="H157" s="51"/>
    </row>
    <row r="158" spans="2:8" s="50" customFormat="1" x14ac:dyDescent="0.2">
      <c r="B158" s="51"/>
      <c r="C158" s="51"/>
      <c r="D158" s="51"/>
      <c r="E158" s="51"/>
      <c r="F158" s="51"/>
      <c r="G158" s="51"/>
      <c r="H158" s="51"/>
    </row>
    <row r="159" spans="2:8" s="50" customFormat="1" x14ac:dyDescent="0.2">
      <c r="B159" s="51"/>
      <c r="C159" s="51"/>
      <c r="D159" s="51"/>
      <c r="E159" s="51"/>
      <c r="F159" s="51"/>
      <c r="G159" s="51"/>
      <c r="H159" s="51"/>
    </row>
    <row r="160" spans="2:8" s="50" customFormat="1" x14ac:dyDescent="0.2">
      <c r="B160" s="51"/>
      <c r="C160" s="51"/>
      <c r="D160" s="51"/>
      <c r="E160" s="51"/>
      <c r="F160" s="51"/>
      <c r="G160" s="51"/>
      <c r="H160" s="51"/>
    </row>
    <row r="161" spans="2:8" s="50" customFormat="1" x14ac:dyDescent="0.2">
      <c r="B161" s="51"/>
      <c r="C161" s="51"/>
      <c r="D161" s="51"/>
      <c r="E161" s="51"/>
      <c r="F161" s="51"/>
      <c r="G161" s="51"/>
      <c r="H161" s="51"/>
    </row>
    <row r="162" spans="2:8" s="50" customFormat="1" x14ac:dyDescent="0.2">
      <c r="B162" s="51"/>
      <c r="C162" s="51"/>
      <c r="D162" s="51"/>
      <c r="E162" s="51"/>
      <c r="F162" s="51"/>
      <c r="G162" s="51"/>
      <c r="H162" s="51"/>
    </row>
    <row r="163" spans="2:8" s="50" customFormat="1" x14ac:dyDescent="0.2">
      <c r="B163" s="51"/>
      <c r="C163" s="51"/>
      <c r="D163" s="51"/>
      <c r="E163" s="51"/>
      <c r="F163" s="51"/>
      <c r="G163" s="51"/>
      <c r="H163" s="51"/>
    </row>
    <row r="164" spans="2:8" s="50" customFormat="1" x14ac:dyDescent="0.2">
      <c r="B164" s="51"/>
      <c r="C164" s="51"/>
      <c r="D164" s="51"/>
      <c r="E164" s="51"/>
      <c r="F164" s="51"/>
      <c r="G164" s="51"/>
      <c r="H164" s="51"/>
    </row>
    <row r="165" spans="2:8" s="50" customFormat="1" x14ac:dyDescent="0.2">
      <c r="B165" s="51"/>
      <c r="C165" s="51"/>
      <c r="D165" s="51"/>
      <c r="E165" s="51"/>
      <c r="F165" s="51"/>
      <c r="G165" s="51"/>
      <c r="H165" s="51"/>
    </row>
    <row r="166" spans="2:8" s="50" customFormat="1" x14ac:dyDescent="0.2">
      <c r="B166" s="51"/>
      <c r="C166" s="51"/>
      <c r="D166" s="51"/>
      <c r="E166" s="51"/>
      <c r="F166" s="51"/>
      <c r="G166" s="51"/>
      <c r="H166" s="51"/>
    </row>
    <row r="167" spans="2:8" s="50" customFormat="1" x14ac:dyDescent="0.2">
      <c r="B167" s="51"/>
      <c r="C167" s="51"/>
      <c r="D167" s="51"/>
      <c r="E167" s="51"/>
      <c r="F167" s="51"/>
      <c r="G167" s="51"/>
      <c r="H167" s="51"/>
    </row>
    <row r="168" spans="2:8" s="50" customFormat="1" x14ac:dyDescent="0.2">
      <c r="B168" s="51"/>
      <c r="C168" s="51"/>
      <c r="D168" s="51"/>
      <c r="E168" s="51"/>
      <c r="F168" s="51"/>
      <c r="G168" s="51"/>
      <c r="H168" s="51"/>
    </row>
    <row r="169" spans="2:8" s="50" customFormat="1" x14ac:dyDescent="0.2">
      <c r="B169" s="51"/>
      <c r="C169" s="51"/>
      <c r="D169" s="51"/>
      <c r="E169" s="51"/>
      <c r="F169" s="51"/>
      <c r="G169" s="51"/>
      <c r="H169" s="51"/>
    </row>
    <row r="170" spans="2:8" s="50" customFormat="1" x14ac:dyDescent="0.2">
      <c r="B170" s="51"/>
      <c r="C170" s="51"/>
      <c r="D170" s="51"/>
      <c r="E170" s="51"/>
      <c r="F170" s="51"/>
      <c r="G170" s="51"/>
      <c r="H170" s="51"/>
    </row>
    <row r="171" spans="2:8" s="50" customFormat="1" x14ac:dyDescent="0.2">
      <c r="B171" s="51"/>
      <c r="C171" s="51"/>
      <c r="D171" s="51"/>
      <c r="E171" s="51"/>
      <c r="F171" s="51"/>
      <c r="G171" s="51"/>
      <c r="H171" s="51"/>
    </row>
    <row r="172" spans="2:8" s="50" customFormat="1" x14ac:dyDescent="0.2">
      <c r="B172" s="51"/>
      <c r="C172" s="51"/>
      <c r="D172" s="51"/>
      <c r="E172" s="51"/>
      <c r="F172" s="51"/>
      <c r="G172" s="51"/>
      <c r="H172" s="51"/>
    </row>
    <row r="173" spans="2:8" s="50" customFormat="1" x14ac:dyDescent="0.2">
      <c r="B173" s="51"/>
      <c r="C173" s="51"/>
      <c r="D173" s="51"/>
      <c r="E173" s="51"/>
      <c r="F173" s="51"/>
      <c r="G173" s="51"/>
      <c r="H173" s="51"/>
    </row>
    <row r="174" spans="2:8" s="50" customFormat="1" x14ac:dyDescent="0.2">
      <c r="B174" s="51"/>
      <c r="C174" s="51"/>
      <c r="D174" s="51"/>
      <c r="E174" s="51"/>
      <c r="F174" s="51"/>
      <c r="G174" s="51"/>
      <c r="H174" s="51"/>
    </row>
    <row r="175" spans="2:8" s="50" customFormat="1" x14ac:dyDescent="0.2">
      <c r="B175" s="51"/>
      <c r="C175" s="51"/>
      <c r="D175" s="51"/>
      <c r="E175" s="51"/>
      <c r="F175" s="51"/>
      <c r="G175" s="51"/>
      <c r="H175" s="51"/>
    </row>
    <row r="176" spans="2:8" s="50" customFormat="1" x14ac:dyDescent="0.2">
      <c r="B176" s="51"/>
      <c r="C176" s="51"/>
      <c r="D176" s="51"/>
      <c r="E176" s="51"/>
      <c r="F176" s="51"/>
      <c r="G176" s="51"/>
      <c r="H176" s="51"/>
    </row>
    <row r="177" spans="2:8" s="50" customFormat="1" x14ac:dyDescent="0.2">
      <c r="B177" s="51"/>
      <c r="C177" s="51"/>
      <c r="D177" s="51"/>
      <c r="E177" s="51"/>
      <c r="F177" s="51"/>
      <c r="G177" s="51"/>
      <c r="H177" s="51"/>
    </row>
    <row r="178" spans="2:8" s="50" customFormat="1" x14ac:dyDescent="0.2">
      <c r="B178" s="51"/>
      <c r="C178" s="51"/>
      <c r="D178" s="51"/>
      <c r="E178" s="51"/>
      <c r="F178" s="51"/>
      <c r="G178" s="51"/>
      <c r="H178" s="51"/>
    </row>
    <row r="179" spans="2:8" s="50" customFormat="1" x14ac:dyDescent="0.2">
      <c r="B179" s="51"/>
      <c r="C179" s="51"/>
      <c r="D179" s="51"/>
      <c r="E179" s="51"/>
      <c r="F179" s="51"/>
      <c r="G179" s="51"/>
      <c r="H179" s="51"/>
    </row>
    <row r="180" spans="2:8" s="50" customFormat="1" x14ac:dyDescent="0.2">
      <c r="B180" s="51"/>
      <c r="C180" s="51"/>
      <c r="D180" s="51"/>
      <c r="E180" s="51"/>
      <c r="F180" s="51"/>
      <c r="G180" s="51"/>
      <c r="H180" s="51"/>
    </row>
    <row r="181" spans="2:8" s="50" customFormat="1" x14ac:dyDescent="0.2">
      <c r="B181" s="51"/>
      <c r="C181" s="51"/>
      <c r="D181" s="51"/>
      <c r="E181" s="51"/>
      <c r="F181" s="51"/>
      <c r="G181" s="51"/>
      <c r="H181" s="51"/>
    </row>
    <row r="182" spans="2:8" s="50" customFormat="1" x14ac:dyDescent="0.2">
      <c r="B182" s="51"/>
      <c r="C182" s="51"/>
      <c r="D182" s="51"/>
      <c r="E182" s="51"/>
      <c r="F182" s="51"/>
      <c r="G182" s="51"/>
      <c r="H182" s="51"/>
    </row>
    <row r="183" spans="2:8" s="50" customFormat="1" x14ac:dyDescent="0.2">
      <c r="B183" s="51"/>
      <c r="C183" s="51"/>
      <c r="D183" s="51"/>
      <c r="E183" s="51"/>
      <c r="F183" s="51"/>
      <c r="G183" s="51"/>
      <c r="H183" s="51"/>
    </row>
    <row r="184" spans="2:8" s="50" customFormat="1" x14ac:dyDescent="0.2">
      <c r="B184" s="51"/>
      <c r="C184" s="51"/>
      <c r="D184" s="51"/>
      <c r="E184" s="51"/>
      <c r="F184" s="51"/>
      <c r="G184" s="51"/>
      <c r="H184" s="51"/>
    </row>
    <row r="185" spans="2:8" s="50" customFormat="1" x14ac:dyDescent="0.2">
      <c r="B185" s="51"/>
      <c r="C185" s="51"/>
      <c r="D185" s="51"/>
      <c r="E185" s="51"/>
      <c r="F185" s="51"/>
      <c r="G185" s="51"/>
      <c r="H185" s="51"/>
    </row>
    <row r="186" spans="2:8" s="50" customFormat="1" x14ac:dyDescent="0.2">
      <c r="B186" s="51"/>
      <c r="C186" s="51"/>
      <c r="D186" s="51"/>
      <c r="E186" s="51"/>
      <c r="F186" s="51"/>
      <c r="G186" s="51"/>
      <c r="H186" s="51"/>
    </row>
    <row r="187" spans="2:8" s="50" customFormat="1" x14ac:dyDescent="0.2">
      <c r="B187" s="51"/>
      <c r="C187" s="51"/>
      <c r="D187" s="51"/>
      <c r="E187" s="51"/>
      <c r="F187" s="51"/>
      <c r="G187" s="51"/>
      <c r="H187" s="51"/>
    </row>
    <row r="188" spans="2:8" s="50" customFormat="1" x14ac:dyDescent="0.2">
      <c r="B188" s="51"/>
      <c r="C188" s="51"/>
      <c r="D188" s="51"/>
      <c r="E188" s="51"/>
      <c r="F188" s="51"/>
      <c r="G188" s="51"/>
      <c r="H188" s="51"/>
    </row>
    <row r="189" spans="2:8" s="50" customFormat="1" x14ac:dyDescent="0.2">
      <c r="B189" s="51"/>
      <c r="C189" s="51"/>
      <c r="D189" s="51"/>
      <c r="E189" s="51"/>
      <c r="F189" s="51"/>
      <c r="G189" s="51"/>
      <c r="H189" s="51"/>
    </row>
    <row r="190" spans="2:8" s="50" customFormat="1" x14ac:dyDescent="0.2">
      <c r="B190" s="51"/>
      <c r="C190" s="51"/>
      <c r="D190" s="51"/>
      <c r="E190" s="51"/>
      <c r="F190" s="51"/>
      <c r="G190" s="51"/>
      <c r="H190" s="51"/>
    </row>
    <row r="191" spans="2:8" s="50" customFormat="1" x14ac:dyDescent="0.2">
      <c r="B191" s="51"/>
      <c r="C191" s="51"/>
      <c r="D191" s="51"/>
      <c r="E191" s="51"/>
      <c r="F191" s="51"/>
      <c r="G191" s="51"/>
      <c r="H191" s="51"/>
    </row>
    <row r="192" spans="2:8" s="50" customFormat="1" x14ac:dyDescent="0.2">
      <c r="B192" s="51"/>
      <c r="C192" s="51"/>
      <c r="D192" s="51"/>
      <c r="E192" s="51"/>
      <c r="F192" s="51"/>
      <c r="G192" s="51"/>
      <c r="H192" s="51"/>
    </row>
    <row r="193" spans="2:8" s="50" customFormat="1" x14ac:dyDescent="0.2">
      <c r="B193" s="51"/>
      <c r="C193" s="51"/>
      <c r="D193" s="51"/>
      <c r="E193" s="51"/>
      <c r="F193" s="51"/>
      <c r="G193" s="51"/>
      <c r="H193" s="51"/>
    </row>
    <row r="194" spans="2:8" s="50" customFormat="1" x14ac:dyDescent="0.2">
      <c r="B194" s="51"/>
      <c r="C194" s="51"/>
      <c r="D194" s="51"/>
      <c r="E194" s="51"/>
      <c r="F194" s="51"/>
      <c r="G194" s="51"/>
      <c r="H194" s="51"/>
    </row>
    <row r="195" spans="2:8" s="50" customFormat="1" x14ac:dyDescent="0.2">
      <c r="B195" s="51"/>
      <c r="C195" s="51"/>
      <c r="D195" s="51"/>
      <c r="E195" s="51"/>
      <c r="F195" s="51"/>
      <c r="G195" s="51"/>
      <c r="H195" s="51"/>
    </row>
    <row r="196" spans="2:8" s="50" customFormat="1" x14ac:dyDescent="0.2">
      <c r="B196" s="51"/>
      <c r="C196" s="51"/>
      <c r="D196" s="51"/>
      <c r="E196" s="51"/>
      <c r="F196" s="51"/>
      <c r="G196" s="51"/>
      <c r="H196" s="51"/>
    </row>
    <row r="197" spans="2:8" s="50" customFormat="1" x14ac:dyDescent="0.2">
      <c r="B197" s="51"/>
      <c r="C197" s="51"/>
      <c r="D197" s="51"/>
      <c r="E197" s="51"/>
      <c r="F197" s="51"/>
      <c r="G197" s="51"/>
      <c r="H197" s="51"/>
    </row>
    <row r="198" spans="2:8" s="50" customFormat="1" x14ac:dyDescent="0.2">
      <c r="B198" s="51"/>
      <c r="C198" s="51"/>
      <c r="D198" s="51"/>
      <c r="E198" s="51"/>
      <c r="F198" s="51"/>
      <c r="G198" s="51"/>
      <c r="H198" s="51"/>
    </row>
    <row r="199" spans="2:8" s="50" customFormat="1" x14ac:dyDescent="0.2">
      <c r="B199" s="51"/>
      <c r="C199" s="51"/>
      <c r="D199" s="51"/>
      <c r="E199" s="51"/>
      <c r="F199" s="51"/>
      <c r="G199" s="51"/>
      <c r="H199" s="51"/>
    </row>
    <row r="200" spans="2:8" s="50" customFormat="1" x14ac:dyDescent="0.2">
      <c r="B200" s="51"/>
      <c r="C200" s="51"/>
      <c r="D200" s="51"/>
      <c r="E200" s="51"/>
      <c r="F200" s="51"/>
      <c r="G200" s="51"/>
      <c r="H200" s="51"/>
    </row>
    <row r="201" spans="2:8" s="50" customFormat="1" x14ac:dyDescent="0.2">
      <c r="B201" s="51"/>
      <c r="C201" s="51"/>
      <c r="D201" s="51"/>
      <c r="E201" s="51"/>
      <c r="F201" s="51"/>
      <c r="G201" s="51"/>
      <c r="H201" s="51"/>
    </row>
    <row r="202" spans="2:8" s="50" customFormat="1" x14ac:dyDescent="0.2">
      <c r="B202" s="51"/>
      <c r="C202" s="51"/>
      <c r="D202" s="51"/>
      <c r="E202" s="51"/>
      <c r="F202" s="51"/>
      <c r="G202" s="51"/>
      <c r="H202" s="51"/>
    </row>
    <row r="203" spans="2:8" s="50" customFormat="1" x14ac:dyDescent="0.2">
      <c r="B203" s="51"/>
      <c r="C203" s="51"/>
      <c r="D203" s="51"/>
      <c r="E203" s="51"/>
      <c r="F203" s="51"/>
      <c r="G203" s="51"/>
      <c r="H203" s="51"/>
    </row>
    <row r="204" spans="2:8" s="50" customFormat="1" x14ac:dyDescent="0.2">
      <c r="B204" s="51"/>
      <c r="C204" s="51"/>
      <c r="D204" s="51"/>
      <c r="E204" s="51"/>
      <c r="F204" s="51"/>
      <c r="G204" s="51"/>
      <c r="H204" s="51"/>
    </row>
    <row r="205" spans="2:8" s="50" customFormat="1" x14ac:dyDescent="0.2">
      <c r="B205" s="51"/>
      <c r="C205" s="51"/>
      <c r="D205" s="51"/>
      <c r="E205" s="51"/>
      <c r="F205" s="51"/>
      <c r="G205" s="51"/>
      <c r="H205" s="51"/>
    </row>
    <row r="206" spans="2:8" s="50" customFormat="1" x14ac:dyDescent="0.2">
      <c r="B206" s="51"/>
      <c r="C206" s="51"/>
      <c r="D206" s="51"/>
      <c r="E206" s="51"/>
      <c r="F206" s="51"/>
      <c r="G206" s="51"/>
      <c r="H206" s="51"/>
    </row>
    <row r="207" spans="2:8" s="50" customFormat="1" x14ac:dyDescent="0.2">
      <c r="B207" s="51"/>
      <c r="C207" s="51"/>
      <c r="D207" s="51"/>
      <c r="E207" s="51"/>
      <c r="F207" s="51"/>
      <c r="G207" s="51"/>
      <c r="H207" s="51"/>
    </row>
    <row r="208" spans="2:8" s="50" customFormat="1" x14ac:dyDescent="0.2">
      <c r="B208" s="51"/>
      <c r="C208" s="51"/>
      <c r="D208" s="51"/>
      <c r="E208" s="51"/>
      <c r="F208" s="51"/>
      <c r="G208" s="51"/>
      <c r="H208" s="51"/>
    </row>
    <row r="209" spans="2:8" s="50" customFormat="1" x14ac:dyDescent="0.2">
      <c r="B209" s="51"/>
      <c r="C209" s="51"/>
      <c r="D209" s="51"/>
      <c r="E209" s="51"/>
      <c r="F209" s="51"/>
      <c r="G209" s="51"/>
      <c r="H209" s="51"/>
    </row>
    <row r="210" spans="2:8" s="50" customFormat="1" x14ac:dyDescent="0.2">
      <c r="B210" s="51"/>
      <c r="C210" s="51"/>
      <c r="D210" s="51"/>
      <c r="E210" s="51"/>
      <c r="F210" s="51"/>
      <c r="G210" s="51"/>
      <c r="H210" s="51"/>
    </row>
    <row r="211" spans="2:8" s="50" customFormat="1" x14ac:dyDescent="0.2">
      <c r="B211" s="51"/>
      <c r="C211" s="51"/>
      <c r="D211" s="51"/>
      <c r="E211" s="51"/>
      <c r="F211" s="51"/>
      <c r="G211" s="51"/>
      <c r="H211" s="51"/>
    </row>
    <row r="212" spans="2:8" s="50" customFormat="1" x14ac:dyDescent="0.2">
      <c r="B212" s="51"/>
      <c r="C212" s="51"/>
      <c r="D212" s="51"/>
      <c r="E212" s="51"/>
      <c r="F212" s="51"/>
      <c r="G212" s="51"/>
      <c r="H212" s="51"/>
    </row>
    <row r="213" spans="2:8" s="50" customFormat="1" x14ac:dyDescent="0.2">
      <c r="B213" s="51"/>
      <c r="C213" s="51"/>
      <c r="D213" s="51"/>
      <c r="E213" s="51"/>
      <c r="F213" s="51"/>
      <c r="G213" s="51"/>
      <c r="H213" s="51"/>
    </row>
    <row r="214" spans="2:8" s="50" customFormat="1" x14ac:dyDescent="0.2">
      <c r="B214" s="51"/>
      <c r="C214" s="51"/>
      <c r="D214" s="51"/>
      <c r="E214" s="51"/>
      <c r="F214" s="51"/>
      <c r="G214" s="51"/>
      <c r="H214" s="51"/>
    </row>
    <row r="215" spans="2:8" s="50" customFormat="1" x14ac:dyDescent="0.2">
      <c r="B215" s="51"/>
      <c r="C215" s="51"/>
      <c r="D215" s="51"/>
      <c r="E215" s="51"/>
      <c r="F215" s="51"/>
      <c r="G215" s="51"/>
      <c r="H215" s="51"/>
    </row>
    <row r="216" spans="2:8" s="50" customFormat="1" x14ac:dyDescent="0.2">
      <c r="B216" s="51"/>
      <c r="C216" s="51"/>
      <c r="D216" s="51"/>
      <c r="E216" s="51"/>
      <c r="F216" s="51"/>
      <c r="G216" s="51"/>
      <c r="H216" s="51"/>
    </row>
    <row r="217" spans="2:8" s="50" customFormat="1" x14ac:dyDescent="0.2">
      <c r="B217" s="51"/>
      <c r="C217" s="51"/>
      <c r="D217" s="51"/>
      <c r="E217" s="51"/>
      <c r="F217" s="51"/>
      <c r="G217" s="51"/>
      <c r="H217" s="51"/>
    </row>
    <row r="218" spans="2:8" s="50" customFormat="1" x14ac:dyDescent="0.2">
      <c r="B218" s="51"/>
      <c r="C218" s="51"/>
      <c r="D218" s="51"/>
      <c r="E218" s="51"/>
      <c r="F218" s="51"/>
      <c r="G218" s="51"/>
      <c r="H218" s="51"/>
    </row>
    <row r="219" spans="2:8" s="50" customFormat="1" x14ac:dyDescent="0.2">
      <c r="B219" s="51"/>
      <c r="C219" s="51"/>
      <c r="D219" s="51"/>
      <c r="E219" s="51"/>
      <c r="F219" s="51"/>
      <c r="G219" s="51"/>
      <c r="H219" s="51"/>
    </row>
    <row r="220" spans="2:8" s="50" customFormat="1" x14ac:dyDescent="0.2">
      <c r="B220" s="51"/>
      <c r="C220" s="51"/>
      <c r="D220" s="51"/>
      <c r="E220" s="51"/>
      <c r="F220" s="51"/>
      <c r="G220" s="51"/>
      <c r="H220" s="51"/>
    </row>
    <row r="221" spans="2:8" s="50" customFormat="1" x14ac:dyDescent="0.2">
      <c r="B221" s="51"/>
      <c r="C221" s="51"/>
      <c r="D221" s="51"/>
      <c r="E221" s="51"/>
      <c r="F221" s="51"/>
      <c r="G221" s="51"/>
      <c r="H221" s="51"/>
    </row>
    <row r="222" spans="2:8" s="50" customFormat="1" x14ac:dyDescent="0.2">
      <c r="B222" s="51"/>
      <c r="C222" s="51"/>
      <c r="D222" s="51"/>
      <c r="E222" s="51"/>
      <c r="F222" s="51"/>
      <c r="G222" s="51"/>
      <c r="H222" s="51"/>
    </row>
    <row r="223" spans="2:8" s="50" customFormat="1" x14ac:dyDescent="0.2">
      <c r="B223" s="51"/>
      <c r="C223" s="51"/>
      <c r="D223" s="51"/>
      <c r="E223" s="51"/>
      <c r="F223" s="51"/>
      <c r="G223" s="51"/>
      <c r="H223" s="51"/>
    </row>
    <row r="224" spans="2:8" s="50" customFormat="1" x14ac:dyDescent="0.2">
      <c r="B224" s="51"/>
      <c r="C224" s="51"/>
      <c r="D224" s="51"/>
      <c r="E224" s="51"/>
      <c r="F224" s="51"/>
      <c r="G224" s="51"/>
      <c r="H224" s="51"/>
    </row>
    <row r="225" spans="2:8" s="50" customFormat="1" x14ac:dyDescent="0.2">
      <c r="B225" s="51"/>
      <c r="C225" s="51"/>
      <c r="D225" s="51"/>
      <c r="E225" s="51"/>
      <c r="F225" s="51"/>
      <c r="G225" s="51"/>
      <c r="H225" s="51"/>
    </row>
    <row r="226" spans="2:8" s="50" customFormat="1" x14ac:dyDescent="0.2">
      <c r="B226" s="51"/>
      <c r="C226" s="51"/>
      <c r="D226" s="51"/>
      <c r="E226" s="51"/>
      <c r="F226" s="51"/>
      <c r="G226" s="51"/>
      <c r="H226" s="51"/>
    </row>
    <row r="227" spans="2:8" s="50" customFormat="1" x14ac:dyDescent="0.2">
      <c r="B227" s="51"/>
      <c r="C227" s="51"/>
      <c r="D227" s="51"/>
      <c r="E227" s="51"/>
      <c r="F227" s="51"/>
      <c r="G227" s="51"/>
      <c r="H227" s="51"/>
    </row>
    <row r="228" spans="2:8" s="50" customFormat="1" x14ac:dyDescent="0.2">
      <c r="B228" s="51"/>
      <c r="C228" s="51"/>
      <c r="D228" s="51"/>
      <c r="E228" s="51"/>
      <c r="F228" s="51"/>
      <c r="G228" s="51"/>
      <c r="H228" s="51"/>
    </row>
    <row r="229" spans="2:8" s="50" customFormat="1" x14ac:dyDescent="0.2">
      <c r="B229" s="51"/>
      <c r="C229" s="51"/>
      <c r="D229" s="51"/>
      <c r="E229" s="51"/>
      <c r="F229" s="51"/>
      <c r="G229" s="51"/>
      <c r="H229" s="51"/>
    </row>
    <row r="230" spans="2:8" s="50" customFormat="1" x14ac:dyDescent="0.2">
      <c r="B230" s="51"/>
      <c r="C230" s="51"/>
      <c r="D230" s="51"/>
      <c r="E230" s="51"/>
      <c r="F230" s="51"/>
      <c r="G230" s="51"/>
      <c r="H230" s="51"/>
    </row>
    <row r="231" spans="2:8" s="50" customFormat="1" x14ac:dyDescent="0.2">
      <c r="B231" s="51"/>
      <c r="C231" s="51"/>
      <c r="D231" s="51"/>
      <c r="E231" s="51"/>
      <c r="F231" s="51"/>
      <c r="G231" s="51"/>
      <c r="H231" s="51"/>
    </row>
    <row r="232" spans="2:8" s="50" customFormat="1" x14ac:dyDescent="0.2">
      <c r="B232" s="51"/>
      <c r="C232" s="51"/>
      <c r="D232" s="51"/>
      <c r="E232" s="51"/>
      <c r="F232" s="51"/>
      <c r="G232" s="51"/>
      <c r="H232" s="51"/>
    </row>
    <row r="233" spans="2:8" s="50" customFormat="1" x14ac:dyDescent="0.2">
      <c r="B233" s="51"/>
      <c r="C233" s="51"/>
      <c r="D233" s="51"/>
      <c r="E233" s="51"/>
      <c r="F233" s="51"/>
      <c r="G233" s="51"/>
      <c r="H233" s="51"/>
    </row>
    <row r="234" spans="2:8" s="50" customFormat="1" x14ac:dyDescent="0.2">
      <c r="B234" s="51"/>
      <c r="C234" s="51"/>
      <c r="D234" s="51"/>
      <c r="E234" s="51"/>
      <c r="F234" s="51"/>
      <c r="G234" s="51"/>
      <c r="H234" s="51"/>
    </row>
    <row r="235" spans="2:8" s="50" customFormat="1" x14ac:dyDescent="0.2">
      <c r="B235" s="51"/>
      <c r="C235" s="51"/>
      <c r="D235" s="51"/>
      <c r="E235" s="51"/>
      <c r="F235" s="51"/>
      <c r="G235" s="51"/>
      <c r="H235" s="51"/>
    </row>
    <row r="236" spans="2:8" s="50" customFormat="1" x14ac:dyDescent="0.2">
      <c r="B236" s="51"/>
      <c r="C236" s="51"/>
      <c r="D236" s="51"/>
      <c r="E236" s="51"/>
      <c r="F236" s="51"/>
      <c r="G236" s="51"/>
      <c r="H236" s="51"/>
    </row>
    <row r="237" spans="2:8" s="50" customFormat="1" x14ac:dyDescent="0.2">
      <c r="B237" s="51"/>
      <c r="C237" s="51"/>
      <c r="D237" s="51"/>
      <c r="E237" s="51"/>
      <c r="F237" s="51"/>
      <c r="G237" s="51"/>
      <c r="H237" s="51"/>
    </row>
    <row r="238" spans="2:8" s="50" customFormat="1" x14ac:dyDescent="0.2">
      <c r="B238" s="51"/>
      <c r="C238" s="51"/>
      <c r="D238" s="51"/>
      <c r="E238" s="51"/>
      <c r="F238" s="51"/>
      <c r="G238" s="51"/>
      <c r="H238" s="51"/>
    </row>
    <row r="239" spans="2:8" s="50" customFormat="1" x14ac:dyDescent="0.2">
      <c r="B239" s="51"/>
      <c r="C239" s="51"/>
      <c r="D239" s="51"/>
      <c r="E239" s="51"/>
      <c r="F239" s="51"/>
      <c r="G239" s="51"/>
      <c r="H239" s="51"/>
    </row>
    <row r="240" spans="2:8" s="50" customFormat="1" x14ac:dyDescent="0.2">
      <c r="B240" s="51"/>
      <c r="C240" s="51"/>
      <c r="D240" s="51"/>
      <c r="E240" s="51"/>
      <c r="F240" s="51"/>
      <c r="G240" s="51"/>
      <c r="H240" s="51"/>
    </row>
    <row r="241" spans="2:8" s="50" customFormat="1" x14ac:dyDescent="0.2">
      <c r="B241" s="51"/>
      <c r="C241" s="51"/>
      <c r="D241" s="51"/>
      <c r="E241" s="51"/>
      <c r="F241" s="51"/>
      <c r="G241" s="51"/>
      <c r="H241" s="51"/>
    </row>
    <row r="242" spans="2:8" s="50" customFormat="1" x14ac:dyDescent="0.2">
      <c r="B242" s="51"/>
      <c r="C242" s="51"/>
      <c r="D242" s="51"/>
      <c r="E242" s="51"/>
      <c r="F242" s="51"/>
      <c r="G242" s="51"/>
      <c r="H242" s="51"/>
    </row>
    <row r="243" spans="2:8" s="50" customFormat="1" x14ac:dyDescent="0.2">
      <c r="B243" s="51"/>
      <c r="C243" s="51"/>
      <c r="D243" s="51"/>
      <c r="E243" s="51"/>
      <c r="F243" s="51"/>
      <c r="G243" s="51"/>
      <c r="H243" s="51"/>
    </row>
    <row r="244" spans="2:8" s="50" customFormat="1" x14ac:dyDescent="0.2">
      <c r="B244" s="51"/>
      <c r="C244" s="51"/>
      <c r="D244" s="51"/>
      <c r="E244" s="51"/>
      <c r="F244" s="51"/>
      <c r="G244" s="51"/>
      <c r="H244" s="51"/>
    </row>
    <row r="245" spans="2:8" s="50" customFormat="1" x14ac:dyDescent="0.2">
      <c r="B245" s="51"/>
      <c r="C245" s="51"/>
      <c r="D245" s="51"/>
      <c r="E245" s="51"/>
      <c r="F245" s="51"/>
      <c r="G245" s="51"/>
      <c r="H245" s="51"/>
    </row>
    <row r="246" spans="2:8" s="50" customFormat="1" x14ac:dyDescent="0.2">
      <c r="B246" s="51"/>
      <c r="C246" s="51"/>
      <c r="D246" s="51"/>
      <c r="E246" s="51"/>
      <c r="F246" s="51"/>
      <c r="G246" s="51"/>
      <c r="H246" s="51"/>
    </row>
    <row r="247" spans="2:8" s="50" customFormat="1" x14ac:dyDescent="0.2">
      <c r="B247" s="51"/>
      <c r="C247" s="51"/>
      <c r="D247" s="51"/>
      <c r="E247" s="51"/>
      <c r="F247" s="51"/>
      <c r="G247" s="51"/>
      <c r="H247" s="51"/>
    </row>
    <row r="248" spans="2:8" s="50" customFormat="1" x14ac:dyDescent="0.2">
      <c r="B248" s="51"/>
      <c r="C248" s="51"/>
      <c r="D248" s="51"/>
      <c r="E248" s="51"/>
      <c r="F248" s="51"/>
      <c r="G248" s="51"/>
      <c r="H248" s="51"/>
    </row>
    <row r="249" spans="2:8" s="50" customFormat="1" x14ac:dyDescent="0.2">
      <c r="B249" s="51"/>
      <c r="C249" s="51"/>
      <c r="D249" s="51"/>
      <c r="E249" s="51"/>
      <c r="F249" s="51"/>
      <c r="G249" s="51"/>
      <c r="H249" s="51"/>
    </row>
    <row r="250" spans="2:8" s="50" customFormat="1" x14ac:dyDescent="0.2">
      <c r="B250" s="51"/>
      <c r="C250" s="51"/>
      <c r="D250" s="51"/>
      <c r="E250" s="51"/>
      <c r="F250" s="51"/>
      <c r="G250" s="51"/>
      <c r="H250" s="51"/>
    </row>
    <row r="251" spans="2:8" s="50" customFormat="1" x14ac:dyDescent="0.2">
      <c r="B251" s="51"/>
      <c r="C251" s="51"/>
      <c r="D251" s="51"/>
      <c r="E251" s="51"/>
      <c r="F251" s="51"/>
      <c r="G251" s="51"/>
      <c r="H251" s="51"/>
    </row>
    <row r="252" spans="2:8" s="50" customFormat="1" x14ac:dyDescent="0.2">
      <c r="B252" s="51"/>
      <c r="C252" s="51"/>
      <c r="D252" s="51"/>
      <c r="E252" s="51"/>
      <c r="F252" s="51"/>
      <c r="G252" s="51"/>
      <c r="H252" s="51"/>
    </row>
    <row r="253" spans="2:8" s="50" customFormat="1" x14ac:dyDescent="0.2">
      <c r="B253" s="51"/>
      <c r="C253" s="51"/>
      <c r="D253" s="51"/>
      <c r="E253" s="51"/>
      <c r="F253" s="51"/>
      <c r="G253" s="51"/>
      <c r="H253" s="51"/>
    </row>
    <row r="254" spans="2:8" s="50" customFormat="1" x14ac:dyDescent="0.2">
      <c r="B254" s="51"/>
      <c r="C254" s="51"/>
      <c r="D254" s="51"/>
      <c r="E254" s="51"/>
      <c r="F254" s="51"/>
      <c r="G254" s="51"/>
      <c r="H254" s="51"/>
    </row>
    <row r="255" spans="2:8" s="50" customFormat="1" x14ac:dyDescent="0.2">
      <c r="B255" s="51"/>
      <c r="C255" s="51"/>
      <c r="D255" s="51"/>
      <c r="E255" s="51"/>
      <c r="F255" s="51"/>
      <c r="G255" s="51"/>
      <c r="H255" s="51"/>
    </row>
    <row r="256" spans="2:8" s="50" customFormat="1" x14ac:dyDescent="0.2">
      <c r="B256" s="51"/>
      <c r="C256" s="51"/>
      <c r="D256" s="51"/>
      <c r="E256" s="51"/>
      <c r="F256" s="51"/>
      <c r="G256" s="51"/>
      <c r="H256" s="51"/>
    </row>
    <row r="257" spans="2:8" s="50" customFormat="1" x14ac:dyDescent="0.2">
      <c r="B257" s="51"/>
      <c r="C257" s="51"/>
      <c r="D257" s="51"/>
      <c r="E257" s="51"/>
      <c r="F257" s="51"/>
      <c r="G257" s="51"/>
      <c r="H257" s="51"/>
    </row>
    <row r="258" spans="2:8" s="50" customFormat="1" x14ac:dyDescent="0.2">
      <c r="B258" s="51"/>
      <c r="C258" s="51"/>
      <c r="D258" s="51"/>
      <c r="E258" s="51"/>
      <c r="F258" s="51"/>
      <c r="G258" s="51"/>
      <c r="H258" s="51"/>
    </row>
    <row r="259" spans="2:8" s="50" customFormat="1" x14ac:dyDescent="0.2">
      <c r="B259" s="51"/>
      <c r="C259" s="51"/>
      <c r="D259" s="51"/>
      <c r="E259" s="51"/>
      <c r="F259" s="51"/>
      <c r="G259" s="51"/>
      <c r="H259" s="51"/>
    </row>
    <row r="260" spans="2:8" s="50" customFormat="1" x14ac:dyDescent="0.2">
      <c r="B260" s="51"/>
      <c r="C260" s="51"/>
      <c r="D260" s="51"/>
      <c r="E260" s="51"/>
      <c r="F260" s="51"/>
      <c r="G260" s="51"/>
      <c r="H260" s="51"/>
    </row>
    <row r="261" spans="2:8" s="50" customFormat="1" x14ac:dyDescent="0.2">
      <c r="B261" s="51"/>
      <c r="C261" s="51"/>
      <c r="D261" s="51"/>
      <c r="E261" s="51"/>
      <c r="F261" s="51"/>
      <c r="G261" s="51"/>
      <c r="H261" s="51"/>
    </row>
    <row r="262" spans="2:8" s="50" customFormat="1" x14ac:dyDescent="0.2">
      <c r="B262" s="51"/>
      <c r="C262" s="51"/>
      <c r="D262" s="51"/>
      <c r="E262" s="51"/>
      <c r="F262" s="51"/>
      <c r="G262" s="51"/>
      <c r="H262" s="51"/>
    </row>
    <row r="263" spans="2:8" s="50" customFormat="1" x14ac:dyDescent="0.2">
      <c r="B263" s="51"/>
      <c r="C263" s="51"/>
      <c r="D263" s="51"/>
      <c r="E263" s="51"/>
      <c r="F263" s="51"/>
      <c r="G263" s="51"/>
      <c r="H263" s="51"/>
    </row>
    <row r="264" spans="2:8" s="50" customFormat="1" x14ac:dyDescent="0.2">
      <c r="B264" s="51"/>
      <c r="C264" s="51"/>
      <c r="D264" s="51"/>
      <c r="E264" s="51"/>
      <c r="F264" s="51"/>
      <c r="G264" s="51"/>
      <c r="H264" s="51"/>
    </row>
    <row r="265" spans="2:8" s="50" customFormat="1" x14ac:dyDescent="0.2">
      <c r="B265" s="51"/>
      <c r="C265" s="51"/>
      <c r="D265" s="51"/>
      <c r="E265" s="51"/>
      <c r="F265" s="51"/>
      <c r="G265" s="51"/>
      <c r="H265" s="51"/>
    </row>
    <row r="266" spans="2:8" s="50" customFormat="1" x14ac:dyDescent="0.2">
      <c r="B266" s="51"/>
      <c r="C266" s="51"/>
      <c r="D266" s="51"/>
      <c r="E266" s="51"/>
      <c r="F266" s="51"/>
      <c r="G266" s="51"/>
      <c r="H266" s="51"/>
    </row>
    <row r="267" spans="2:8" s="50" customFormat="1" x14ac:dyDescent="0.2">
      <c r="B267" s="51"/>
      <c r="C267" s="51"/>
      <c r="D267" s="51"/>
      <c r="E267" s="51"/>
      <c r="F267" s="51"/>
      <c r="G267" s="51"/>
      <c r="H267" s="51"/>
    </row>
    <row r="268" spans="2:8" s="50" customFormat="1" x14ac:dyDescent="0.2">
      <c r="B268" s="51"/>
      <c r="C268" s="51"/>
      <c r="D268" s="51"/>
      <c r="E268" s="51"/>
      <c r="F268" s="51"/>
      <c r="G268" s="51"/>
      <c r="H268" s="51"/>
    </row>
    <row r="269" spans="2:8" s="50" customFormat="1" x14ac:dyDescent="0.2">
      <c r="B269" s="51"/>
      <c r="C269" s="51"/>
      <c r="D269" s="51"/>
      <c r="E269" s="51"/>
      <c r="F269" s="51"/>
      <c r="G269" s="51"/>
      <c r="H269" s="51"/>
    </row>
    <row r="270" spans="2:8" s="50" customFormat="1" x14ac:dyDescent="0.2">
      <c r="B270" s="51"/>
      <c r="C270" s="51"/>
      <c r="D270" s="51"/>
      <c r="E270" s="51"/>
      <c r="F270" s="51"/>
      <c r="G270" s="51"/>
      <c r="H270" s="51"/>
    </row>
    <row r="271" spans="2:8" s="50" customFormat="1" x14ac:dyDescent="0.2">
      <c r="B271" s="51"/>
      <c r="C271" s="51"/>
      <c r="D271" s="51"/>
      <c r="E271" s="51"/>
      <c r="F271" s="51"/>
      <c r="G271" s="51"/>
      <c r="H271" s="51"/>
    </row>
    <row r="272" spans="2:8" s="50" customFormat="1" x14ac:dyDescent="0.2">
      <c r="B272" s="51"/>
      <c r="C272" s="51"/>
      <c r="D272" s="51"/>
      <c r="E272" s="51"/>
      <c r="F272" s="51"/>
      <c r="G272" s="51"/>
      <c r="H272" s="51"/>
    </row>
    <row r="273" spans="2:8" s="50" customFormat="1" x14ac:dyDescent="0.2">
      <c r="B273" s="51"/>
      <c r="C273" s="51"/>
      <c r="D273" s="51"/>
      <c r="E273" s="51"/>
      <c r="F273" s="51"/>
      <c r="G273" s="51"/>
      <c r="H273" s="51"/>
    </row>
    <row r="274" spans="2:8" s="50" customFormat="1" x14ac:dyDescent="0.2">
      <c r="B274" s="51"/>
      <c r="C274" s="51"/>
      <c r="D274" s="51"/>
      <c r="E274" s="51"/>
      <c r="F274" s="51"/>
      <c r="G274" s="51"/>
      <c r="H274" s="51"/>
    </row>
    <row r="275" spans="2:8" s="50" customFormat="1" x14ac:dyDescent="0.2">
      <c r="B275" s="51"/>
      <c r="C275" s="51"/>
      <c r="D275" s="51"/>
      <c r="E275" s="51"/>
      <c r="F275" s="51"/>
      <c r="G275" s="51"/>
      <c r="H275" s="51"/>
    </row>
    <row r="276" spans="2:8" s="50" customFormat="1" x14ac:dyDescent="0.2">
      <c r="B276" s="51"/>
      <c r="C276" s="51"/>
      <c r="D276" s="51"/>
      <c r="E276" s="51"/>
      <c r="F276" s="51"/>
      <c r="G276" s="51"/>
      <c r="H276" s="51"/>
    </row>
    <row r="277" spans="2:8" s="50" customFormat="1" x14ac:dyDescent="0.2">
      <c r="B277" s="51"/>
      <c r="C277" s="51"/>
      <c r="D277" s="51"/>
      <c r="E277" s="51"/>
      <c r="F277" s="51"/>
      <c r="G277" s="51"/>
      <c r="H277" s="51"/>
    </row>
    <row r="278" spans="2:8" s="50" customFormat="1" x14ac:dyDescent="0.2">
      <c r="B278" s="51"/>
      <c r="C278" s="51"/>
      <c r="D278" s="51"/>
      <c r="E278" s="51"/>
      <c r="F278" s="51"/>
      <c r="G278" s="51"/>
      <c r="H278" s="51"/>
    </row>
    <row r="279" spans="2:8" s="50" customFormat="1" x14ac:dyDescent="0.2">
      <c r="B279" s="51"/>
      <c r="C279" s="51"/>
      <c r="D279" s="51"/>
      <c r="E279" s="51"/>
      <c r="F279" s="51"/>
      <c r="G279" s="51"/>
      <c r="H279" s="51"/>
    </row>
    <row r="280" spans="2:8" s="50" customFormat="1" x14ac:dyDescent="0.2">
      <c r="B280" s="51"/>
      <c r="C280" s="51"/>
      <c r="D280" s="51"/>
      <c r="E280" s="51"/>
      <c r="F280" s="51"/>
      <c r="G280" s="51"/>
      <c r="H280" s="51"/>
    </row>
    <row r="281" spans="2:8" s="50" customFormat="1" x14ac:dyDescent="0.2">
      <c r="B281" s="51"/>
      <c r="C281" s="51"/>
      <c r="D281" s="51"/>
      <c r="E281" s="51"/>
      <c r="F281" s="51"/>
      <c r="G281" s="51"/>
      <c r="H281" s="51"/>
    </row>
    <row r="282" spans="2:8" s="50" customFormat="1" x14ac:dyDescent="0.2">
      <c r="B282" s="51"/>
      <c r="C282" s="51"/>
      <c r="D282" s="51"/>
      <c r="E282" s="51"/>
      <c r="F282" s="51"/>
      <c r="G282" s="51"/>
      <c r="H282" s="51"/>
    </row>
    <row r="283" spans="2:8" s="50" customFormat="1" x14ac:dyDescent="0.2">
      <c r="B283" s="51"/>
      <c r="C283" s="51"/>
      <c r="D283" s="51"/>
      <c r="E283" s="51"/>
      <c r="F283" s="51"/>
      <c r="G283" s="51"/>
      <c r="H283" s="51"/>
    </row>
    <row r="284" spans="2:8" s="50" customFormat="1" x14ac:dyDescent="0.2">
      <c r="B284" s="51"/>
      <c r="C284" s="51"/>
      <c r="D284" s="51"/>
      <c r="E284" s="51"/>
      <c r="F284" s="51"/>
      <c r="G284" s="51"/>
      <c r="H284" s="51"/>
    </row>
    <row r="285" spans="2:8" s="50" customFormat="1" x14ac:dyDescent="0.2">
      <c r="B285" s="51"/>
      <c r="C285" s="51"/>
      <c r="D285" s="51"/>
      <c r="E285" s="51"/>
      <c r="F285" s="51"/>
      <c r="G285" s="51"/>
      <c r="H285" s="51"/>
    </row>
    <row r="286" spans="2:8" s="50" customFormat="1" x14ac:dyDescent="0.2">
      <c r="B286" s="51"/>
      <c r="C286" s="51"/>
      <c r="D286" s="51"/>
      <c r="E286" s="51"/>
      <c r="F286" s="51"/>
      <c r="G286" s="51"/>
      <c r="H286" s="51"/>
    </row>
    <row r="287" spans="2:8" s="50" customFormat="1" x14ac:dyDescent="0.2">
      <c r="B287" s="51"/>
      <c r="C287" s="51"/>
      <c r="D287" s="51"/>
      <c r="E287" s="51"/>
      <c r="F287" s="51"/>
      <c r="G287" s="51"/>
      <c r="H287" s="51"/>
    </row>
    <row r="288" spans="2:8" s="50" customFormat="1" x14ac:dyDescent="0.2">
      <c r="B288" s="51"/>
      <c r="C288" s="51"/>
      <c r="D288" s="51"/>
      <c r="E288" s="51"/>
      <c r="F288" s="51"/>
      <c r="G288" s="51"/>
      <c r="H288" s="51"/>
    </row>
    <row r="289" spans="2:8" s="50" customFormat="1" x14ac:dyDescent="0.2">
      <c r="B289" s="51"/>
      <c r="C289" s="51"/>
      <c r="D289" s="51"/>
      <c r="E289" s="51"/>
      <c r="F289" s="51"/>
      <c r="G289" s="51"/>
      <c r="H289" s="51"/>
    </row>
    <row r="290" spans="2:8" s="50" customFormat="1" x14ac:dyDescent="0.2">
      <c r="B290" s="51"/>
      <c r="C290" s="51"/>
      <c r="D290" s="51"/>
      <c r="E290" s="51"/>
      <c r="F290" s="51"/>
      <c r="G290" s="51"/>
      <c r="H290" s="51"/>
    </row>
    <row r="291" spans="2:8" s="50" customFormat="1" x14ac:dyDescent="0.2">
      <c r="B291" s="51"/>
      <c r="C291" s="51"/>
      <c r="D291" s="51"/>
      <c r="E291" s="51"/>
      <c r="F291" s="51"/>
      <c r="G291" s="51"/>
      <c r="H291" s="51"/>
    </row>
    <row r="292" spans="2:8" s="50" customFormat="1" x14ac:dyDescent="0.2">
      <c r="B292" s="51"/>
      <c r="C292" s="51"/>
      <c r="D292" s="51"/>
      <c r="E292" s="51"/>
      <c r="F292" s="51"/>
      <c r="G292" s="51"/>
      <c r="H292" s="51"/>
    </row>
  </sheetData>
  <mergeCells count="5">
    <mergeCell ref="B3:G3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9"/>
  <sheetViews>
    <sheetView showGridLines="0" workbookViewId="0">
      <selection activeCell="E1" sqref="E1"/>
    </sheetView>
  </sheetViews>
  <sheetFormatPr defaultColWidth="21.42578125" defaultRowHeight="12.75" x14ac:dyDescent="0.2"/>
  <cols>
    <col min="1" max="1" width="34.7109375" style="6" customWidth="1"/>
    <col min="2" max="3" width="20.7109375" style="6" customWidth="1"/>
    <col min="4" max="4" width="4.28515625" style="6" customWidth="1"/>
    <col min="5" max="5" width="21.42578125" style="324"/>
    <col min="6" max="16384" width="21.42578125" style="6"/>
  </cols>
  <sheetData>
    <row r="1" spans="1:5" s="5" customFormat="1" ht="15" customHeight="1" x14ac:dyDescent="0.25">
      <c r="A1" s="55" t="s">
        <v>190</v>
      </c>
      <c r="E1" s="323"/>
    </row>
    <row r="2" spans="1:5" s="5" customFormat="1" ht="15" customHeight="1" x14ac:dyDescent="0.2">
      <c r="E2" s="323"/>
    </row>
    <row r="3" spans="1:5" ht="36" customHeight="1" x14ac:dyDescent="0.2">
      <c r="A3" s="59" t="s">
        <v>137</v>
      </c>
      <c r="B3" s="60" t="s">
        <v>135</v>
      </c>
      <c r="C3" s="60" t="s">
        <v>136</v>
      </c>
    </row>
    <row r="4" spans="1:5" s="7" customFormat="1" ht="3.75" customHeight="1" x14ac:dyDescent="0.2">
      <c r="A4" s="56"/>
      <c r="B4" s="38"/>
      <c r="C4" s="38"/>
      <c r="E4" s="325"/>
    </row>
    <row r="5" spans="1:5" ht="18.75" x14ac:dyDescent="0.3">
      <c r="A5" s="295" t="s">
        <v>139</v>
      </c>
    </row>
    <row r="6" spans="1:5" ht="3.75" customHeight="1" x14ac:dyDescent="0.2"/>
    <row r="7" spans="1:5" x14ac:dyDescent="0.2">
      <c r="A7" s="57" t="s">
        <v>14</v>
      </c>
      <c r="B7" s="207">
        <v>216</v>
      </c>
      <c r="C7" s="207">
        <v>7088.4258</v>
      </c>
    </row>
    <row r="8" spans="1:5" x14ac:dyDescent="0.2">
      <c r="A8" s="57" t="s">
        <v>20</v>
      </c>
      <c r="B8" s="207">
        <v>244</v>
      </c>
      <c r="C8" s="207">
        <v>7465.1680999999999</v>
      </c>
    </row>
    <row r="9" spans="1:5" x14ac:dyDescent="0.2">
      <c r="A9" s="57" t="s">
        <v>21</v>
      </c>
      <c r="B9" s="207">
        <v>153</v>
      </c>
      <c r="C9" s="207">
        <v>5743.4159</v>
      </c>
    </row>
    <row r="10" spans="1:5" x14ac:dyDescent="0.2">
      <c r="A10" s="57" t="s">
        <v>22</v>
      </c>
      <c r="B10" s="207">
        <v>90</v>
      </c>
      <c r="C10" s="207">
        <v>3459.4344999999998</v>
      </c>
    </row>
    <row r="11" spans="1:5" x14ac:dyDescent="0.2">
      <c r="A11" s="57" t="s">
        <v>23</v>
      </c>
      <c r="B11" s="207">
        <v>22</v>
      </c>
      <c r="C11" s="207">
        <v>964.75599999999997</v>
      </c>
    </row>
    <row r="12" spans="1:5" x14ac:dyDescent="0.2">
      <c r="A12" s="57" t="s">
        <v>191</v>
      </c>
      <c r="B12" s="207">
        <v>6</v>
      </c>
      <c r="C12" s="207">
        <v>240.78479999999999</v>
      </c>
    </row>
    <row r="13" spans="1:5" x14ac:dyDescent="0.2">
      <c r="A13" s="57" t="s">
        <v>192</v>
      </c>
      <c r="B13" s="207">
        <v>2</v>
      </c>
      <c r="C13" s="207">
        <v>161.87200000000001</v>
      </c>
    </row>
    <row r="14" spans="1:5" x14ac:dyDescent="0.2">
      <c r="A14" s="57" t="s">
        <v>17</v>
      </c>
      <c r="B14" s="207">
        <v>11</v>
      </c>
      <c r="C14" s="207">
        <v>60.268999999999998</v>
      </c>
    </row>
    <row r="15" spans="1:5" x14ac:dyDescent="0.2">
      <c r="A15" s="57" t="s">
        <v>18</v>
      </c>
      <c r="B15" s="207">
        <v>7</v>
      </c>
      <c r="C15" s="207">
        <v>55.442</v>
      </c>
    </row>
    <row r="16" spans="1:5" x14ac:dyDescent="0.2">
      <c r="A16" s="57" t="s">
        <v>19</v>
      </c>
      <c r="B16" s="207">
        <v>71</v>
      </c>
      <c r="C16" s="207">
        <v>1980.6420000000001</v>
      </c>
    </row>
    <row r="17" spans="1:3" ht="9" customHeight="1" x14ac:dyDescent="0.2">
      <c r="B17" s="208"/>
      <c r="C17" s="208"/>
    </row>
    <row r="18" spans="1:3" ht="18.75" x14ac:dyDescent="0.3">
      <c r="A18" s="295" t="s">
        <v>140</v>
      </c>
      <c r="B18" s="208"/>
      <c r="C18" s="208"/>
    </row>
    <row r="19" spans="1:3" ht="3.75" customHeight="1" x14ac:dyDescent="0.2">
      <c r="B19" s="208"/>
      <c r="C19" s="208"/>
    </row>
    <row r="20" spans="1:3" x14ac:dyDescent="0.2">
      <c r="A20" s="57" t="s">
        <v>6</v>
      </c>
      <c r="B20" s="207">
        <v>53</v>
      </c>
      <c r="C20" s="207">
        <v>633.8649999999999</v>
      </c>
    </row>
    <row r="21" spans="1:3" x14ac:dyDescent="0.2">
      <c r="A21" s="57" t="s">
        <v>13</v>
      </c>
      <c r="B21" s="207">
        <v>16</v>
      </c>
      <c r="C21" s="207">
        <v>178.03049999999999</v>
      </c>
    </row>
    <row r="22" spans="1:3" x14ac:dyDescent="0.2">
      <c r="A22" s="57" t="s">
        <v>16</v>
      </c>
      <c r="B22" s="207">
        <v>200</v>
      </c>
      <c r="C22" s="207">
        <v>2007.6334999999999</v>
      </c>
    </row>
    <row r="23" spans="1:3" ht="9" customHeight="1" x14ac:dyDescent="0.2">
      <c r="B23" s="208"/>
      <c r="C23" s="208"/>
    </row>
    <row r="24" spans="1:3" ht="18.75" x14ac:dyDescent="0.3">
      <c r="A24" s="295" t="s">
        <v>141</v>
      </c>
      <c r="B24" s="208"/>
      <c r="C24" s="208"/>
    </row>
    <row r="25" spans="1:3" ht="3.75" customHeight="1" x14ac:dyDescent="0.2">
      <c r="B25" s="208"/>
      <c r="C25" s="208"/>
    </row>
    <row r="26" spans="1:3" x14ac:dyDescent="0.2">
      <c r="A26" s="57" t="s">
        <v>15</v>
      </c>
      <c r="B26" s="207">
        <v>23</v>
      </c>
      <c r="C26" s="207">
        <v>406.99329999999998</v>
      </c>
    </row>
    <row r="27" spans="1:3" x14ac:dyDescent="0.2">
      <c r="A27" s="57" t="s">
        <v>138</v>
      </c>
      <c r="B27" s="207">
        <v>4</v>
      </c>
      <c r="C27" s="207">
        <v>22.055100000000003</v>
      </c>
    </row>
    <row r="28" spans="1:3" ht="6" customHeight="1" x14ac:dyDescent="0.2">
      <c r="B28" s="208"/>
      <c r="C28" s="208"/>
    </row>
    <row r="29" spans="1:3" x14ac:dyDescent="0.2">
      <c r="A29" s="61" t="s">
        <v>24</v>
      </c>
      <c r="B29" s="209">
        <v>1118</v>
      </c>
      <c r="C29" s="209">
        <v>30468.787499999999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2"/>
  <dimension ref="A1:H31"/>
  <sheetViews>
    <sheetView showGridLines="0" workbookViewId="0">
      <selection activeCell="I1" sqref="I1"/>
    </sheetView>
  </sheetViews>
  <sheetFormatPr defaultRowHeight="12.75" x14ac:dyDescent="0.2"/>
  <cols>
    <col min="1" max="1" width="36.7109375" customWidth="1"/>
    <col min="2" max="8" width="11.7109375" customWidth="1"/>
  </cols>
  <sheetData>
    <row r="1" spans="1:8" s="1" customFormat="1" ht="15" customHeight="1" x14ac:dyDescent="0.25">
      <c r="A1" s="63" t="s">
        <v>193</v>
      </c>
    </row>
    <row r="2" spans="1:8" s="1" customFormat="1" ht="15" customHeight="1" x14ac:dyDescent="0.25">
      <c r="A2" s="63"/>
    </row>
    <row r="3" spans="1:8" s="1" customFormat="1" ht="15" customHeight="1" x14ac:dyDescent="0.2">
      <c r="B3" s="375" t="s">
        <v>128</v>
      </c>
      <c r="C3" s="375"/>
      <c r="D3" s="375"/>
      <c r="E3" s="375"/>
      <c r="F3" s="375"/>
      <c r="G3" s="375"/>
      <c r="H3" s="64"/>
    </row>
    <row r="4" spans="1:8" s="1" customFormat="1" ht="6" customHeight="1" x14ac:dyDescent="0.2"/>
    <row r="5" spans="1:8" ht="30" customHeight="1" x14ac:dyDescent="0.2">
      <c r="A5" s="72" t="s">
        <v>137</v>
      </c>
      <c r="B5" s="60" t="s">
        <v>0</v>
      </c>
      <c r="C5" s="60" t="s">
        <v>1</v>
      </c>
      <c r="D5" s="60" t="s">
        <v>2</v>
      </c>
      <c r="E5" s="60" t="s">
        <v>3</v>
      </c>
      <c r="F5" s="60" t="s">
        <v>4</v>
      </c>
      <c r="G5" s="60" t="s">
        <v>5</v>
      </c>
      <c r="H5" s="60" t="s">
        <v>129</v>
      </c>
    </row>
    <row r="6" spans="1:8" s="4" customFormat="1" ht="3.75" customHeight="1" x14ac:dyDescent="0.2">
      <c r="A6" s="56"/>
      <c r="B6" s="38"/>
      <c r="C6" s="38"/>
      <c r="D6" s="38"/>
      <c r="E6" s="38"/>
      <c r="F6" s="38"/>
      <c r="G6" s="38"/>
      <c r="H6" s="38"/>
    </row>
    <row r="7" spans="1:8" ht="18.75" x14ac:dyDescent="0.3">
      <c r="A7" s="319" t="s">
        <v>139</v>
      </c>
      <c r="B7" s="69"/>
      <c r="C7" s="69"/>
      <c r="D7" s="69"/>
      <c r="E7" s="49"/>
      <c r="F7" s="49"/>
      <c r="G7" s="49"/>
      <c r="H7" s="70"/>
    </row>
    <row r="8" spans="1:8" ht="3.75" customHeight="1" x14ac:dyDescent="0.2">
      <c r="A8" s="71"/>
      <c r="B8" s="69"/>
      <c r="C8" s="69"/>
      <c r="D8" s="69"/>
      <c r="E8" s="49"/>
      <c r="F8" s="49"/>
      <c r="G8" s="49"/>
      <c r="H8" s="70"/>
    </row>
    <row r="9" spans="1:8" x14ac:dyDescent="0.2">
      <c r="A9" s="57" t="s">
        <v>14</v>
      </c>
      <c r="B9" s="192">
        <v>86880.196506500244</v>
      </c>
      <c r="C9" s="192">
        <v>34384.43579864502</v>
      </c>
      <c r="D9" s="192">
        <v>54584.987236022949</v>
      </c>
      <c r="E9" s="192">
        <v>35364.786865234375</v>
      </c>
      <c r="F9" s="192">
        <v>61458.17488861084</v>
      </c>
      <c r="G9" s="192">
        <v>66348.911415100098</v>
      </c>
      <c r="H9" s="194">
        <v>339021.49271011353</v>
      </c>
    </row>
    <row r="10" spans="1:8" x14ac:dyDescent="0.2">
      <c r="A10" s="57" t="s">
        <v>20</v>
      </c>
      <c r="B10" s="192">
        <v>115543.56845092773</v>
      </c>
      <c r="C10" s="192">
        <v>38561.024032592773</v>
      </c>
      <c r="D10" s="192">
        <v>60931.667182922363</v>
      </c>
      <c r="E10" s="192">
        <v>56419.905395507813</v>
      </c>
      <c r="F10" s="192">
        <v>34786.803855895996</v>
      </c>
      <c r="G10" s="192">
        <v>59079.322784423828</v>
      </c>
      <c r="H10" s="194">
        <v>365322.29170227051</v>
      </c>
    </row>
    <row r="11" spans="1:8" x14ac:dyDescent="0.2">
      <c r="A11" s="57" t="s">
        <v>21</v>
      </c>
      <c r="B11" s="192">
        <v>67189.296951293945</v>
      </c>
      <c r="C11" s="192">
        <v>27245.432594299316</v>
      </c>
      <c r="D11" s="192">
        <v>45923.2509765625</v>
      </c>
      <c r="E11" s="192">
        <v>29624.786422729492</v>
      </c>
      <c r="F11" s="192">
        <v>22971.498504638672</v>
      </c>
      <c r="G11" s="192">
        <v>44604.340118408203</v>
      </c>
      <c r="H11" s="194">
        <v>237558.60556793213</v>
      </c>
    </row>
    <row r="12" spans="1:8" x14ac:dyDescent="0.2">
      <c r="A12" s="57" t="s">
        <v>22</v>
      </c>
      <c r="B12" s="192">
        <v>28576.140258789063</v>
      </c>
      <c r="C12" s="192">
        <v>12343.008056640625</v>
      </c>
      <c r="D12" s="192">
        <v>26977.281921386719</v>
      </c>
      <c r="E12" s="192">
        <v>5586.3831787109375</v>
      </c>
      <c r="F12" s="192">
        <v>9649.9340209960938</v>
      </c>
      <c r="G12" s="192">
        <v>26775.852981567383</v>
      </c>
      <c r="H12" s="194">
        <v>109908.60041809082</v>
      </c>
    </row>
    <row r="13" spans="1:8" x14ac:dyDescent="0.2">
      <c r="A13" s="57" t="s">
        <v>23</v>
      </c>
      <c r="B13" s="192">
        <v>5962.5551147460938</v>
      </c>
      <c r="C13" s="192">
        <v>2658.5711669921875</v>
      </c>
      <c r="D13" s="192">
        <v>11580.289031982422</v>
      </c>
      <c r="E13" s="192" t="s">
        <v>39</v>
      </c>
      <c r="F13" s="192">
        <v>1709.0814819335938</v>
      </c>
      <c r="G13" s="192">
        <v>1534.3033447265625</v>
      </c>
      <c r="H13" s="194">
        <v>23444.800140380859</v>
      </c>
    </row>
    <row r="14" spans="1:8" x14ac:dyDescent="0.2">
      <c r="A14" s="57" t="s">
        <v>191</v>
      </c>
      <c r="B14" s="192">
        <v>1032.9337158203125</v>
      </c>
      <c r="C14" s="192" t="s">
        <v>39</v>
      </c>
      <c r="D14" s="192">
        <v>4972.8943939208984</v>
      </c>
      <c r="E14" s="192" t="s">
        <v>39</v>
      </c>
      <c r="F14" s="192">
        <v>607.672119140625</v>
      </c>
      <c r="G14" s="192" t="s">
        <v>39</v>
      </c>
      <c r="H14" s="194">
        <v>6613.5002288818359</v>
      </c>
    </row>
    <row r="15" spans="1:8" x14ac:dyDescent="0.2">
      <c r="A15" s="57" t="s">
        <v>192</v>
      </c>
      <c r="B15" s="192" t="s">
        <v>39</v>
      </c>
      <c r="C15" s="192" t="s">
        <v>39</v>
      </c>
      <c r="D15" s="192">
        <v>2658.599853515625</v>
      </c>
      <c r="E15" s="192" t="s">
        <v>39</v>
      </c>
      <c r="F15" s="192">
        <v>379.79995727539063</v>
      </c>
      <c r="G15" s="192" t="s">
        <v>39</v>
      </c>
      <c r="H15" s="194">
        <v>3038.3998107910156</v>
      </c>
    </row>
    <row r="16" spans="1:8" x14ac:dyDescent="0.2">
      <c r="A16" s="57" t="s">
        <v>17</v>
      </c>
      <c r="B16" s="192">
        <v>1502.0325622558594</v>
      </c>
      <c r="C16" s="192">
        <v>1453.2051239013672</v>
      </c>
      <c r="D16" s="192" t="s">
        <v>39</v>
      </c>
      <c r="E16" s="192">
        <v>124.38449859619141</v>
      </c>
      <c r="F16" s="192">
        <v>2812.4992828369141</v>
      </c>
      <c r="G16" s="192">
        <v>947.57843017578125</v>
      </c>
      <c r="H16" s="194">
        <v>6839.6998977661133</v>
      </c>
    </row>
    <row r="17" spans="1:8" x14ac:dyDescent="0.2">
      <c r="A17" s="57" t="s">
        <v>18</v>
      </c>
      <c r="B17" s="192" t="s">
        <v>39</v>
      </c>
      <c r="C17" s="192" t="s">
        <v>39</v>
      </c>
      <c r="D17" s="192">
        <v>258.25167846679688</v>
      </c>
      <c r="E17" s="192">
        <v>3673.3794555664063</v>
      </c>
      <c r="F17" s="192">
        <v>2566.5687866210938</v>
      </c>
      <c r="G17" s="192" t="s">
        <v>39</v>
      </c>
      <c r="H17" s="194">
        <v>6498.1999206542969</v>
      </c>
    </row>
    <row r="18" spans="1:8" x14ac:dyDescent="0.2">
      <c r="A18" s="57" t="s">
        <v>19</v>
      </c>
      <c r="B18" s="192">
        <v>42409.78816986084</v>
      </c>
      <c r="C18" s="192">
        <v>456.01153564453125</v>
      </c>
      <c r="D18" s="192">
        <v>768.57046508789063</v>
      </c>
      <c r="E18" s="192">
        <v>64936.676208496094</v>
      </c>
      <c r="F18" s="192">
        <v>16688.473838806152</v>
      </c>
      <c r="G18" s="192">
        <v>16012.777305603027</v>
      </c>
      <c r="H18" s="194">
        <v>141272.29752349854</v>
      </c>
    </row>
    <row r="19" spans="1:8" ht="9" customHeight="1" x14ac:dyDescent="0.2">
      <c r="A19" s="71"/>
      <c r="B19" s="195"/>
      <c r="C19" s="195"/>
      <c r="D19" s="195"/>
      <c r="E19" s="204"/>
      <c r="F19" s="204"/>
      <c r="G19" s="204"/>
      <c r="H19" s="205"/>
    </row>
    <row r="20" spans="1:8" ht="18.75" x14ac:dyDescent="0.3">
      <c r="A20" s="319" t="s">
        <v>140</v>
      </c>
      <c r="B20" s="195"/>
      <c r="C20" s="195"/>
      <c r="D20" s="195"/>
      <c r="E20" s="204"/>
      <c r="F20" s="204"/>
      <c r="G20" s="204"/>
      <c r="H20" s="205"/>
    </row>
    <row r="21" spans="1:8" ht="3.75" customHeight="1" x14ac:dyDescent="0.2">
      <c r="A21" s="71"/>
      <c r="B21" s="195"/>
      <c r="C21" s="195"/>
      <c r="D21" s="195"/>
      <c r="E21" s="204"/>
      <c r="F21" s="204"/>
      <c r="G21" s="204"/>
      <c r="H21" s="205"/>
    </row>
    <row r="22" spans="1:8" x14ac:dyDescent="0.2">
      <c r="A22" s="57" t="s">
        <v>6</v>
      </c>
      <c r="B22" s="192">
        <v>843.12648582458496</v>
      </c>
      <c r="C22" s="192">
        <v>242.03752899169922</v>
      </c>
      <c r="D22" s="192">
        <v>1453.1790885925293</v>
      </c>
      <c r="E22" s="192" t="s">
        <v>39</v>
      </c>
      <c r="F22" s="192">
        <v>717.89382934570313</v>
      </c>
      <c r="G22" s="192">
        <v>445.92110443115234</v>
      </c>
      <c r="H22" s="194">
        <v>3702.1580371856689</v>
      </c>
    </row>
    <row r="23" spans="1:8" x14ac:dyDescent="0.2">
      <c r="A23" s="57" t="s">
        <v>13</v>
      </c>
      <c r="B23" s="192">
        <v>483.51637649536133</v>
      </c>
      <c r="C23" s="192">
        <v>28.963909149169922</v>
      </c>
      <c r="D23" s="192">
        <v>52.85382080078125</v>
      </c>
      <c r="E23" s="192" t="s">
        <v>39</v>
      </c>
      <c r="F23" s="192">
        <v>328.66428375244141</v>
      </c>
      <c r="G23" s="192">
        <v>139.58209609985352</v>
      </c>
      <c r="H23" s="194">
        <v>1033.5804862976074</v>
      </c>
    </row>
    <row r="24" spans="1:8" x14ac:dyDescent="0.2">
      <c r="A24" s="57" t="s">
        <v>16</v>
      </c>
      <c r="B24" s="192">
        <v>30223.193691253662</v>
      </c>
      <c r="C24" s="192">
        <v>7446.6704635620117</v>
      </c>
      <c r="D24" s="192">
        <v>15145.941909790039</v>
      </c>
      <c r="E24" s="192">
        <v>9746.6959838867188</v>
      </c>
      <c r="F24" s="192">
        <v>22277.332698822021</v>
      </c>
      <c r="G24" s="192">
        <v>15747.464454650879</v>
      </c>
      <c r="H24" s="194">
        <v>100587.29920196533</v>
      </c>
    </row>
    <row r="25" spans="1:8" ht="9" customHeight="1" x14ac:dyDescent="0.2">
      <c r="A25" s="71"/>
      <c r="B25" s="195"/>
      <c r="C25" s="195"/>
      <c r="D25" s="195"/>
      <c r="E25" s="204"/>
      <c r="F25" s="204"/>
      <c r="G25" s="204"/>
      <c r="H25" s="205"/>
    </row>
    <row r="26" spans="1:8" ht="18.75" x14ac:dyDescent="0.3">
      <c r="A26" s="319" t="s">
        <v>141</v>
      </c>
      <c r="B26" s="195"/>
      <c r="C26" s="195"/>
      <c r="D26" s="195"/>
      <c r="E26" s="204"/>
      <c r="F26" s="204"/>
      <c r="G26" s="204"/>
      <c r="H26" s="205"/>
    </row>
    <row r="27" spans="1:8" ht="3.75" customHeight="1" x14ac:dyDescent="0.2">
      <c r="A27" s="71"/>
      <c r="B27" s="195"/>
      <c r="C27" s="195"/>
      <c r="D27" s="195"/>
      <c r="E27" s="204"/>
      <c r="F27" s="204"/>
      <c r="G27" s="204"/>
      <c r="H27" s="205"/>
    </row>
    <row r="28" spans="1:8" x14ac:dyDescent="0.2">
      <c r="A28" s="57" t="s">
        <v>15</v>
      </c>
      <c r="B28" s="192">
        <v>237.46205902099609</v>
      </c>
      <c r="C28" s="192">
        <v>89.074520111083984</v>
      </c>
      <c r="D28" s="192">
        <v>1387.3820648193359</v>
      </c>
      <c r="E28" s="192" t="s">
        <v>39</v>
      </c>
      <c r="F28" s="192">
        <v>224.31432342529297</v>
      </c>
      <c r="G28" s="192">
        <v>206.93421936035156</v>
      </c>
      <c r="H28" s="194">
        <v>2145.1671867370605</v>
      </c>
    </row>
    <row r="29" spans="1:8" x14ac:dyDescent="0.2">
      <c r="A29" s="57" t="s">
        <v>138</v>
      </c>
      <c r="B29" s="192" t="s">
        <v>39</v>
      </c>
      <c r="C29" s="192" t="s">
        <v>39</v>
      </c>
      <c r="D29" s="192">
        <v>1425.4855041503906</v>
      </c>
      <c r="E29" s="192" t="s">
        <v>39</v>
      </c>
      <c r="F29" s="192" t="s">
        <v>39</v>
      </c>
      <c r="G29" s="192" t="s">
        <v>39</v>
      </c>
      <c r="H29" s="194">
        <v>1425.4855041503906</v>
      </c>
    </row>
    <row r="30" spans="1:8" ht="6" customHeight="1" x14ac:dyDescent="0.2">
      <c r="A30" s="71"/>
      <c r="B30" s="195"/>
      <c r="C30" s="195"/>
      <c r="D30" s="195"/>
      <c r="E30" s="204"/>
      <c r="F30" s="204"/>
      <c r="G30" s="204"/>
      <c r="H30" s="205"/>
    </row>
    <row r="31" spans="1:8" x14ac:dyDescent="0.2">
      <c r="A31" s="61" t="s">
        <v>24</v>
      </c>
      <c r="B31" s="198">
        <v>380883.8103427887</v>
      </c>
      <c r="C31" s="198">
        <v>124908.43473052979</v>
      </c>
      <c r="D31" s="198">
        <v>228120.63512802124</v>
      </c>
      <c r="E31" s="198">
        <v>205476.99800872803</v>
      </c>
      <c r="F31" s="198">
        <v>177178.71187210083</v>
      </c>
      <c r="G31" s="198">
        <v>231842.98825454712</v>
      </c>
      <c r="H31" s="198">
        <v>1348411.5783367157</v>
      </c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H13"/>
  <sheetViews>
    <sheetView showGridLines="0" workbookViewId="0">
      <selection activeCell="I1" sqref="I1"/>
    </sheetView>
  </sheetViews>
  <sheetFormatPr defaultRowHeight="12.75" x14ac:dyDescent="0.2"/>
  <cols>
    <col min="1" max="1" width="34.7109375" style="9" customWidth="1"/>
    <col min="2" max="8" width="11.7109375" style="9" customWidth="1"/>
    <col min="9" max="16384" width="9.140625" style="9"/>
  </cols>
  <sheetData>
    <row r="1" spans="1:8" s="8" customFormat="1" ht="15" customHeight="1" x14ac:dyDescent="0.25">
      <c r="A1" s="65" t="s">
        <v>194</v>
      </c>
    </row>
    <row r="2" spans="1:8" s="8" customFormat="1" ht="15" customHeight="1" x14ac:dyDescent="0.2"/>
    <row r="3" spans="1:8" s="8" customFormat="1" ht="15" customHeight="1" x14ac:dyDescent="0.2">
      <c r="B3" s="375" t="s">
        <v>128</v>
      </c>
      <c r="C3" s="375"/>
      <c r="D3" s="375"/>
      <c r="E3" s="375"/>
      <c r="F3" s="375"/>
      <c r="G3" s="375"/>
      <c r="H3" s="66"/>
    </row>
    <row r="4" spans="1:8" s="8" customFormat="1" ht="6" customHeight="1" x14ac:dyDescent="0.2"/>
    <row r="5" spans="1:8" ht="30" customHeight="1" x14ac:dyDescent="0.2">
      <c r="A5" s="59" t="s">
        <v>25</v>
      </c>
      <c r="B5" s="60" t="s">
        <v>0</v>
      </c>
      <c r="C5" s="60" t="s">
        <v>1</v>
      </c>
      <c r="D5" s="60" t="s">
        <v>2</v>
      </c>
      <c r="E5" s="60" t="s">
        <v>3</v>
      </c>
      <c r="F5" s="60" t="s">
        <v>4</v>
      </c>
      <c r="G5" s="60" t="s">
        <v>5</v>
      </c>
      <c r="H5" s="60" t="s">
        <v>129</v>
      </c>
    </row>
    <row r="6" spans="1:8" s="10" customFormat="1" ht="3.75" customHeight="1" x14ac:dyDescent="0.2">
      <c r="A6" s="56"/>
      <c r="B6" s="38"/>
      <c r="C6" s="38"/>
      <c r="D6" s="38"/>
      <c r="E6" s="38"/>
      <c r="F6" s="38"/>
      <c r="G6" s="38"/>
      <c r="H6" s="38"/>
    </row>
    <row r="7" spans="1:8" x14ac:dyDescent="0.2">
      <c r="A7" s="57" t="s">
        <v>26</v>
      </c>
      <c r="B7" s="192">
        <v>1635.399169921875</v>
      </c>
      <c r="C7" s="192">
        <v>52.85382080078125</v>
      </c>
      <c r="D7" s="192">
        <v>2111.4566612243652</v>
      </c>
      <c r="E7" s="192" t="s">
        <v>39</v>
      </c>
      <c r="F7" s="192">
        <v>1937.8510131835938</v>
      </c>
      <c r="G7" s="192">
        <v>753.90808868408203</v>
      </c>
      <c r="H7" s="194">
        <v>6491.4687538146973</v>
      </c>
    </row>
    <row r="8" spans="1:8" x14ac:dyDescent="0.2">
      <c r="A8" s="57" t="s">
        <v>27</v>
      </c>
      <c r="B8" s="192">
        <v>35923.476392745972</v>
      </c>
      <c r="C8" s="192">
        <v>17824.899360656738</v>
      </c>
      <c r="D8" s="192">
        <v>18353.158267974854</v>
      </c>
      <c r="E8" s="192">
        <v>10348.791610717773</v>
      </c>
      <c r="F8" s="192">
        <v>27720.147037506104</v>
      </c>
      <c r="G8" s="192">
        <v>26069.184566497803</v>
      </c>
      <c r="H8" s="194">
        <v>136239.65723609924</v>
      </c>
    </row>
    <row r="9" spans="1:8" x14ac:dyDescent="0.2">
      <c r="A9" s="57" t="s">
        <v>28</v>
      </c>
      <c r="B9" s="192" t="s">
        <v>39</v>
      </c>
      <c r="C9" s="192" t="s">
        <v>39</v>
      </c>
      <c r="D9" s="192">
        <v>389.3287353515625</v>
      </c>
      <c r="E9" s="192" t="s">
        <v>39</v>
      </c>
      <c r="F9" s="192" t="s">
        <v>39</v>
      </c>
      <c r="G9" s="192">
        <v>482.38484191894531</v>
      </c>
      <c r="H9" s="194">
        <v>871.71357727050781</v>
      </c>
    </row>
    <row r="10" spans="1:8" x14ac:dyDescent="0.2">
      <c r="A10" s="57" t="s">
        <v>142</v>
      </c>
      <c r="B10" s="192">
        <v>577.61702728271484</v>
      </c>
      <c r="C10" s="192">
        <v>52.85382080078125</v>
      </c>
      <c r="D10" s="192">
        <v>790.16674041748047</v>
      </c>
      <c r="E10" s="192" t="s">
        <v>39</v>
      </c>
      <c r="F10" s="192">
        <v>1880.0834350585938</v>
      </c>
      <c r="G10" s="192">
        <v>574.70954895019531</v>
      </c>
      <c r="H10" s="194">
        <v>3875.4305725097656</v>
      </c>
    </row>
    <row r="11" spans="1:8" x14ac:dyDescent="0.2">
      <c r="A11" s="57" t="s">
        <v>29</v>
      </c>
      <c r="B11" s="192">
        <v>1235.9088535308838</v>
      </c>
      <c r="C11" s="192">
        <v>236.6471061706543</v>
      </c>
      <c r="D11" s="192">
        <v>3246.054557800293</v>
      </c>
      <c r="E11" s="192" t="s">
        <v>39</v>
      </c>
      <c r="F11" s="192">
        <v>1044.182014465332</v>
      </c>
      <c r="G11" s="192">
        <v>318.78063583374023</v>
      </c>
      <c r="H11" s="194">
        <v>6081.5731678009033</v>
      </c>
    </row>
    <row r="12" spans="1:8" s="68" customFormat="1" ht="3.75" customHeight="1" x14ac:dyDescent="0.2">
      <c r="A12" s="58"/>
      <c r="B12" s="201"/>
      <c r="C12" s="201"/>
      <c r="D12" s="201"/>
      <c r="E12" s="201"/>
      <c r="F12" s="201"/>
      <c r="G12" s="201"/>
      <c r="H12" s="202"/>
    </row>
    <row r="13" spans="1:8" x14ac:dyDescent="0.2">
      <c r="A13" s="67" t="s">
        <v>30</v>
      </c>
      <c r="B13" s="198">
        <v>39372.401443481445</v>
      </c>
      <c r="C13" s="198">
        <v>18167.254108428955</v>
      </c>
      <c r="D13" s="198">
        <v>24890.164962768555</v>
      </c>
      <c r="E13" s="198">
        <v>10348.791610717773</v>
      </c>
      <c r="F13" s="198">
        <v>32582.263500213623</v>
      </c>
      <c r="G13" s="198">
        <v>28198.967681884766</v>
      </c>
      <c r="H13" s="198">
        <v>153559.84330749512</v>
      </c>
    </row>
  </sheetData>
  <mergeCells count="1">
    <mergeCell ref="B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"/>
  <sheetViews>
    <sheetView showGridLines="0" workbookViewId="0">
      <selection activeCell="I1" sqref="I1"/>
    </sheetView>
  </sheetViews>
  <sheetFormatPr defaultRowHeight="12.75" x14ac:dyDescent="0.2"/>
  <cols>
    <col min="1" max="1" width="34.7109375" style="9" customWidth="1"/>
    <col min="2" max="8" width="11.7109375" style="9" customWidth="1"/>
    <col min="9" max="16384" width="9.140625" style="9"/>
  </cols>
  <sheetData>
    <row r="1" spans="1:8" s="8" customFormat="1" ht="15" customHeight="1" x14ac:dyDescent="0.25">
      <c r="A1" s="65" t="s">
        <v>195</v>
      </c>
    </row>
    <row r="2" spans="1:8" s="8" customFormat="1" ht="15" customHeight="1" x14ac:dyDescent="0.2"/>
    <row r="3" spans="1:8" s="8" customFormat="1" ht="15" customHeight="1" x14ac:dyDescent="0.2">
      <c r="B3" s="375" t="s">
        <v>128</v>
      </c>
      <c r="C3" s="375"/>
      <c r="D3" s="375"/>
      <c r="E3" s="375"/>
      <c r="F3" s="375"/>
      <c r="G3" s="375"/>
      <c r="H3" s="66"/>
    </row>
    <row r="4" spans="1:8" s="8" customFormat="1" ht="6" customHeight="1" x14ac:dyDescent="0.2"/>
    <row r="5" spans="1:8" ht="30" customHeight="1" x14ac:dyDescent="0.2">
      <c r="A5" s="59" t="s">
        <v>25</v>
      </c>
      <c r="B5" s="60" t="s">
        <v>0</v>
      </c>
      <c r="C5" s="60" t="s">
        <v>1</v>
      </c>
      <c r="D5" s="60" t="s">
        <v>2</v>
      </c>
      <c r="E5" s="60" t="s">
        <v>3</v>
      </c>
      <c r="F5" s="60" t="s">
        <v>4</v>
      </c>
      <c r="G5" s="60" t="s">
        <v>5</v>
      </c>
      <c r="H5" s="60" t="s">
        <v>129</v>
      </c>
    </row>
    <row r="6" spans="1:8" s="10" customFormat="1" ht="3.75" customHeight="1" x14ac:dyDescent="0.2">
      <c r="A6" s="56"/>
      <c r="B6" s="38"/>
      <c r="C6" s="38"/>
      <c r="D6" s="38"/>
      <c r="E6" s="38"/>
      <c r="F6" s="38"/>
      <c r="G6" s="38"/>
      <c r="H6" s="38"/>
    </row>
    <row r="7" spans="1:8" x14ac:dyDescent="0.2">
      <c r="A7" s="57" t="s">
        <v>26</v>
      </c>
      <c r="B7" s="199">
        <v>437.73316502571106</v>
      </c>
      <c r="C7" s="199">
        <v>29.730274200439453</v>
      </c>
      <c r="D7" s="199">
        <v>573.51594066619873</v>
      </c>
      <c r="E7" s="199" t="s">
        <v>39</v>
      </c>
      <c r="F7" s="199">
        <v>179.32935309410095</v>
      </c>
      <c r="G7" s="199">
        <v>292.64692997932434</v>
      </c>
      <c r="H7" s="200">
        <v>1512.9556629657745</v>
      </c>
    </row>
    <row r="8" spans="1:8" x14ac:dyDescent="0.2">
      <c r="A8" s="57" t="s">
        <v>27</v>
      </c>
      <c r="B8" s="199">
        <v>33080.734347850084</v>
      </c>
      <c r="C8" s="199">
        <v>18962.577117919922</v>
      </c>
      <c r="D8" s="199">
        <v>10704.858143538237</v>
      </c>
      <c r="E8" s="199">
        <v>13487.912578582764</v>
      </c>
      <c r="F8" s="199">
        <v>18398.700846910477</v>
      </c>
      <c r="G8" s="199">
        <v>23764.586600184441</v>
      </c>
      <c r="H8" s="200">
        <v>118399.36963498592</v>
      </c>
    </row>
    <row r="9" spans="1:8" x14ac:dyDescent="0.2">
      <c r="A9" s="57" t="s">
        <v>28</v>
      </c>
      <c r="B9" s="199" t="s">
        <v>39</v>
      </c>
      <c r="C9" s="199" t="s">
        <v>39</v>
      </c>
      <c r="D9" s="199">
        <v>0.92274004220962524</v>
      </c>
      <c r="E9" s="199" t="s">
        <v>39</v>
      </c>
      <c r="F9" s="199" t="s">
        <v>39</v>
      </c>
      <c r="G9" s="199">
        <v>2.4119243621826172</v>
      </c>
      <c r="H9" s="200">
        <v>3.3346644043922424</v>
      </c>
    </row>
    <row r="10" spans="1:8" x14ac:dyDescent="0.2">
      <c r="A10" s="57" t="s">
        <v>142</v>
      </c>
      <c r="B10" s="199">
        <v>63.269003629684448</v>
      </c>
      <c r="C10" s="199">
        <v>4.9550490379333496</v>
      </c>
      <c r="D10" s="199">
        <v>85.946036577224731</v>
      </c>
      <c r="E10" s="199" t="s">
        <v>39</v>
      </c>
      <c r="F10" s="199">
        <v>769.84783625602722</v>
      </c>
      <c r="G10" s="199">
        <v>81.317361831665039</v>
      </c>
      <c r="H10" s="200">
        <v>1005.3352873325348</v>
      </c>
    </row>
    <row r="11" spans="1:8" x14ac:dyDescent="0.2">
      <c r="A11" s="57" t="s">
        <v>29</v>
      </c>
      <c r="B11" s="199">
        <v>14.629849068820477</v>
      </c>
      <c r="C11" s="199">
        <v>3.1063094437122345</v>
      </c>
      <c r="D11" s="199">
        <v>14.165089547634125</v>
      </c>
      <c r="E11" s="199" t="s">
        <v>39</v>
      </c>
      <c r="F11" s="199">
        <v>6.2263845503330231</v>
      </c>
      <c r="G11" s="199">
        <v>3.3040846288204193</v>
      </c>
      <c r="H11" s="200">
        <v>41.431717239320278</v>
      </c>
    </row>
    <row r="12" spans="1:8" s="68" customFormat="1" ht="3.75" customHeight="1" x14ac:dyDescent="0.2">
      <c r="A12" s="58"/>
      <c r="B12" s="201"/>
      <c r="C12" s="201"/>
      <c r="D12" s="201"/>
      <c r="E12" s="201"/>
      <c r="F12" s="201"/>
      <c r="G12" s="201"/>
      <c r="H12" s="202"/>
    </row>
    <row r="13" spans="1:8" x14ac:dyDescent="0.2">
      <c r="A13" s="67" t="s">
        <v>30</v>
      </c>
      <c r="B13" s="203">
        <v>33596.3663655743</v>
      </c>
      <c r="C13" s="203">
        <v>19000.368750602007</v>
      </c>
      <c r="D13" s="203">
        <v>11379.407950371504</v>
      </c>
      <c r="E13" s="203">
        <v>13487.912578582764</v>
      </c>
      <c r="F13" s="203">
        <v>19354.104420810938</v>
      </c>
      <c r="G13" s="203">
        <v>24144.266900986433</v>
      </c>
      <c r="H13" s="203">
        <v>120962.42696692795</v>
      </c>
    </row>
  </sheetData>
  <mergeCells count="1">
    <mergeCell ref="B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A1:M28"/>
  <sheetViews>
    <sheetView showGridLines="0" workbookViewId="0">
      <selection activeCell="N1" sqref="N1"/>
    </sheetView>
  </sheetViews>
  <sheetFormatPr defaultRowHeight="12.75" x14ac:dyDescent="0.2"/>
  <cols>
    <col min="1" max="1" width="34.7109375" style="6" customWidth="1"/>
    <col min="2" max="13" width="8.7109375" style="6" customWidth="1"/>
    <col min="14" max="14" width="9.7109375" style="6" customWidth="1"/>
    <col min="15" max="16384" width="9.140625" style="6"/>
  </cols>
  <sheetData>
    <row r="1" spans="1:13" s="5" customFormat="1" ht="15" customHeight="1" x14ac:dyDescent="0.25">
      <c r="A1" s="63" t="s">
        <v>196</v>
      </c>
    </row>
    <row r="2" spans="1:13" s="5" customFormat="1" ht="15" customHeight="1" x14ac:dyDescent="0.2"/>
    <row r="3" spans="1:13" s="5" customFormat="1" ht="15" customHeight="1" x14ac:dyDescent="0.2">
      <c r="B3" s="375" t="s">
        <v>146</v>
      </c>
      <c r="C3" s="375"/>
      <c r="D3" s="375"/>
      <c r="E3" s="375"/>
      <c r="F3" s="375"/>
      <c r="G3" s="375"/>
      <c r="H3" s="375"/>
      <c r="I3" s="375"/>
      <c r="J3" s="375"/>
      <c r="K3" s="375"/>
      <c r="L3" s="73"/>
      <c r="M3" s="73"/>
    </row>
    <row r="4" spans="1:13" s="5" customFormat="1" ht="6" customHeight="1" x14ac:dyDescent="0.2"/>
    <row r="5" spans="1:13" ht="15" customHeight="1" x14ac:dyDescent="0.2">
      <c r="A5" s="74"/>
      <c r="B5" s="376" t="s">
        <v>31</v>
      </c>
      <c r="C5" s="376"/>
      <c r="D5" s="376" t="s">
        <v>32</v>
      </c>
      <c r="E5" s="376"/>
      <c r="F5" s="376" t="s">
        <v>33</v>
      </c>
      <c r="G5" s="376"/>
      <c r="H5" s="376" t="s">
        <v>34</v>
      </c>
      <c r="I5" s="376"/>
      <c r="J5" s="376" t="s">
        <v>35</v>
      </c>
      <c r="K5" s="376"/>
      <c r="L5" s="377" t="s">
        <v>30</v>
      </c>
      <c r="M5" s="378"/>
    </row>
    <row r="6" spans="1:13" ht="15" customHeight="1" x14ac:dyDescent="0.2">
      <c r="A6" s="59" t="s">
        <v>137</v>
      </c>
      <c r="B6" s="75" t="s">
        <v>144</v>
      </c>
      <c r="C6" s="75" t="s">
        <v>145</v>
      </c>
      <c r="D6" s="75" t="s">
        <v>144</v>
      </c>
      <c r="E6" s="75" t="s">
        <v>145</v>
      </c>
      <c r="F6" s="75" t="s">
        <v>144</v>
      </c>
      <c r="G6" s="75" t="s">
        <v>145</v>
      </c>
      <c r="H6" s="75" t="s">
        <v>144</v>
      </c>
      <c r="I6" s="75" t="s">
        <v>145</v>
      </c>
      <c r="J6" s="75" t="s">
        <v>144</v>
      </c>
      <c r="K6" s="75" t="s">
        <v>145</v>
      </c>
      <c r="L6" s="75" t="s">
        <v>144</v>
      </c>
      <c r="M6" s="76" t="s">
        <v>145</v>
      </c>
    </row>
    <row r="7" spans="1:13" s="7" customFormat="1" ht="3.75" customHeight="1" x14ac:dyDescent="0.2">
      <c r="A7" s="5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8.75" x14ac:dyDescent="0.3">
      <c r="A8" s="319" t="s">
        <v>139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77"/>
    </row>
    <row r="9" spans="1:13" ht="3.75" customHeight="1" x14ac:dyDescent="0.2">
      <c r="A9" s="71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77"/>
    </row>
    <row r="10" spans="1:13" x14ac:dyDescent="0.2">
      <c r="A10" s="57" t="s">
        <v>14</v>
      </c>
      <c r="B10" s="192" t="s">
        <v>39</v>
      </c>
      <c r="C10" s="193" t="s">
        <v>39</v>
      </c>
      <c r="D10" s="193">
        <v>36510.930309295654</v>
      </c>
      <c r="E10" s="193">
        <v>34443.364032745361</v>
      </c>
      <c r="F10" s="193" t="s">
        <v>39</v>
      </c>
      <c r="G10" s="193" t="s">
        <v>39</v>
      </c>
      <c r="H10" s="193" t="s">
        <v>39</v>
      </c>
      <c r="I10" s="193" t="s">
        <v>39</v>
      </c>
      <c r="J10" s="193" t="s">
        <v>39</v>
      </c>
      <c r="K10" s="193" t="s">
        <v>39</v>
      </c>
      <c r="L10" s="194">
        <v>36510.930309295654</v>
      </c>
      <c r="M10" s="371">
        <v>34443.364032745361</v>
      </c>
    </row>
    <row r="11" spans="1:13" x14ac:dyDescent="0.2">
      <c r="A11" s="57" t="s">
        <v>20</v>
      </c>
      <c r="B11" s="192" t="s">
        <v>39</v>
      </c>
      <c r="C11" s="193" t="s">
        <v>39</v>
      </c>
      <c r="D11" s="193">
        <v>58727.56298828125</v>
      </c>
      <c r="E11" s="193">
        <v>55968.946975708008</v>
      </c>
      <c r="F11" s="193" t="s">
        <v>39</v>
      </c>
      <c r="G11" s="193" t="s">
        <v>39</v>
      </c>
      <c r="H11" s="193" t="s">
        <v>39</v>
      </c>
      <c r="I11" s="193" t="s">
        <v>39</v>
      </c>
      <c r="J11" s="193" t="s">
        <v>39</v>
      </c>
      <c r="K11" s="193" t="s">
        <v>39</v>
      </c>
      <c r="L11" s="194">
        <v>58727.56298828125</v>
      </c>
      <c r="M11" s="371">
        <v>55968.946975708008</v>
      </c>
    </row>
    <row r="12" spans="1:13" x14ac:dyDescent="0.2">
      <c r="A12" s="57" t="s">
        <v>21</v>
      </c>
      <c r="B12" s="192" t="s">
        <v>39</v>
      </c>
      <c r="C12" s="193" t="s">
        <v>39</v>
      </c>
      <c r="D12" s="193">
        <v>2481.4154739379883</v>
      </c>
      <c r="E12" s="193">
        <v>2481.4154739379883</v>
      </c>
      <c r="F12" s="193" t="s">
        <v>39</v>
      </c>
      <c r="G12" s="193" t="s">
        <v>39</v>
      </c>
      <c r="H12" s="193" t="s">
        <v>39</v>
      </c>
      <c r="I12" s="193" t="s">
        <v>39</v>
      </c>
      <c r="J12" s="193" t="s">
        <v>39</v>
      </c>
      <c r="K12" s="193" t="s">
        <v>39</v>
      </c>
      <c r="L12" s="194">
        <v>2481.4154739379883</v>
      </c>
      <c r="M12" s="371">
        <v>2481.4154739379883</v>
      </c>
    </row>
    <row r="13" spans="1:13" x14ac:dyDescent="0.2">
      <c r="A13" s="57" t="s">
        <v>17</v>
      </c>
      <c r="B13" s="192" t="s">
        <v>39</v>
      </c>
      <c r="C13" s="193" t="s">
        <v>39</v>
      </c>
      <c r="D13" s="193">
        <v>2425.3901062011719</v>
      </c>
      <c r="E13" s="193">
        <v>2425.3901062011719</v>
      </c>
      <c r="F13" s="193" t="s">
        <v>39</v>
      </c>
      <c r="G13" s="193" t="s">
        <v>39</v>
      </c>
      <c r="H13" s="193" t="s">
        <v>39</v>
      </c>
      <c r="I13" s="193" t="s">
        <v>39</v>
      </c>
      <c r="J13" s="193" t="s">
        <v>39</v>
      </c>
      <c r="K13" s="193" t="s">
        <v>39</v>
      </c>
      <c r="L13" s="194">
        <v>2425.3901062011719</v>
      </c>
      <c r="M13" s="371">
        <v>2425.3901062011719</v>
      </c>
    </row>
    <row r="14" spans="1:13" x14ac:dyDescent="0.2">
      <c r="A14" s="57" t="s">
        <v>18</v>
      </c>
      <c r="B14" s="192" t="s">
        <v>39</v>
      </c>
      <c r="C14" s="193" t="s">
        <v>39</v>
      </c>
      <c r="D14" s="193">
        <v>621.89813232421875</v>
      </c>
      <c r="E14" s="193">
        <v>621.89813232421875</v>
      </c>
      <c r="F14" s="193" t="s">
        <v>39</v>
      </c>
      <c r="G14" s="193" t="s">
        <v>39</v>
      </c>
      <c r="H14" s="193" t="s">
        <v>39</v>
      </c>
      <c r="I14" s="193" t="s">
        <v>39</v>
      </c>
      <c r="J14" s="193" t="s">
        <v>39</v>
      </c>
      <c r="K14" s="193" t="s">
        <v>39</v>
      </c>
      <c r="L14" s="194">
        <v>621.89813232421875</v>
      </c>
      <c r="M14" s="371">
        <v>621.89813232421875</v>
      </c>
    </row>
    <row r="15" spans="1:13" x14ac:dyDescent="0.2">
      <c r="A15" s="57" t="s">
        <v>19</v>
      </c>
      <c r="B15" s="192" t="s">
        <v>39</v>
      </c>
      <c r="C15" s="193" t="s">
        <v>39</v>
      </c>
      <c r="D15" s="193">
        <v>8410.2579765319824</v>
      </c>
      <c r="E15" s="193">
        <v>7270.3668632507324</v>
      </c>
      <c r="F15" s="193" t="s">
        <v>39</v>
      </c>
      <c r="G15" s="193" t="s">
        <v>39</v>
      </c>
      <c r="H15" s="193" t="s">
        <v>39</v>
      </c>
      <c r="I15" s="193" t="s">
        <v>39</v>
      </c>
      <c r="J15" s="193" t="s">
        <v>39</v>
      </c>
      <c r="K15" s="193" t="s">
        <v>39</v>
      </c>
      <c r="L15" s="194">
        <v>8410.2579765319824</v>
      </c>
      <c r="M15" s="371">
        <v>7270.3668632507324</v>
      </c>
    </row>
    <row r="16" spans="1:13" ht="9" customHeight="1" x14ac:dyDescent="0.2">
      <c r="A16" s="71"/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6"/>
    </row>
    <row r="17" spans="1:13" ht="18.75" x14ac:dyDescent="0.3">
      <c r="A17" s="319" t="s">
        <v>140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6"/>
    </row>
    <row r="18" spans="1:13" ht="3.75" customHeight="1" x14ac:dyDescent="0.2">
      <c r="A18" s="71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6"/>
    </row>
    <row r="19" spans="1:13" x14ac:dyDescent="0.2">
      <c r="A19" s="57" t="s">
        <v>6</v>
      </c>
      <c r="B19" s="192">
        <v>3829.5790519714355</v>
      </c>
      <c r="C19" s="193">
        <v>1957.6335506439209</v>
      </c>
      <c r="D19" s="193">
        <v>4080.139274597168</v>
      </c>
      <c r="E19" s="193">
        <v>1964.9573745727539</v>
      </c>
      <c r="F19" s="193">
        <v>184.54801940917969</v>
      </c>
      <c r="G19" s="193">
        <v>184.54801940917969</v>
      </c>
      <c r="H19" s="193">
        <v>2010.6626129150391</v>
      </c>
      <c r="I19" s="193">
        <v>1307.7067031860352</v>
      </c>
      <c r="J19" s="193">
        <v>3156.7594203948975</v>
      </c>
      <c r="K19" s="193">
        <v>3156.7594203948975</v>
      </c>
      <c r="L19" s="194">
        <v>13261.68837928772</v>
      </c>
      <c r="M19" s="371">
        <v>3291.6813335418701</v>
      </c>
    </row>
    <row r="20" spans="1:13" x14ac:dyDescent="0.2">
      <c r="A20" s="57" t="s">
        <v>13</v>
      </c>
      <c r="B20" s="192">
        <v>480.62529754638672</v>
      </c>
      <c r="C20" s="193">
        <v>443.62958145141602</v>
      </c>
      <c r="D20" s="193">
        <v>721.24924278259277</v>
      </c>
      <c r="E20" s="193">
        <v>692.28533363342285</v>
      </c>
      <c r="F20" s="193">
        <v>155.44020080566406</v>
      </c>
      <c r="G20" s="193">
        <v>155.44020080566406</v>
      </c>
      <c r="H20" s="193">
        <v>406.63386535644531</v>
      </c>
      <c r="I20" s="193">
        <v>406.63386535644531</v>
      </c>
      <c r="J20" s="193">
        <v>869.44430160522461</v>
      </c>
      <c r="K20" s="193">
        <v>869.44430160522461</v>
      </c>
      <c r="L20" s="194">
        <v>2633.3929080963135</v>
      </c>
      <c r="M20" s="371">
        <v>869.44430160522461</v>
      </c>
    </row>
    <row r="21" spans="1:13" x14ac:dyDescent="0.2">
      <c r="A21" s="57" t="s">
        <v>16</v>
      </c>
      <c r="B21" s="192">
        <v>2181.264404296875</v>
      </c>
      <c r="C21" s="193">
        <v>1819.6992492675781</v>
      </c>
      <c r="D21" s="193">
        <v>19181.119857788086</v>
      </c>
      <c r="E21" s="193">
        <v>17461.653526306152</v>
      </c>
      <c r="F21" s="193">
        <v>531.72535705566406</v>
      </c>
      <c r="G21" s="193">
        <v>531.72535705566406</v>
      </c>
      <c r="H21" s="193">
        <v>1458.1340942382813</v>
      </c>
      <c r="I21" s="193">
        <v>1458.1340942382813</v>
      </c>
      <c r="J21" s="193" t="s">
        <v>39</v>
      </c>
      <c r="K21" s="193" t="s">
        <v>39</v>
      </c>
      <c r="L21" s="194">
        <v>23352.243713378906</v>
      </c>
      <c r="M21" s="371">
        <v>17697.127082824707</v>
      </c>
    </row>
    <row r="22" spans="1:13" ht="9" customHeight="1" x14ac:dyDescent="0.2">
      <c r="A22" s="71"/>
      <c r="B22" s="195"/>
      <c r="C22" s="197"/>
      <c r="D22" s="197"/>
      <c r="E22" s="197"/>
      <c r="F22" s="197"/>
      <c r="G22" s="197"/>
      <c r="H22" s="197"/>
      <c r="I22" s="197"/>
      <c r="J22" s="197"/>
      <c r="K22" s="197"/>
      <c r="L22" s="195"/>
      <c r="M22" s="196"/>
    </row>
    <row r="23" spans="1:13" ht="18.75" x14ac:dyDescent="0.3">
      <c r="A23" s="319" t="s">
        <v>141</v>
      </c>
      <c r="B23" s="195"/>
      <c r="C23" s="197"/>
      <c r="D23" s="197"/>
      <c r="E23" s="197"/>
      <c r="F23" s="197"/>
      <c r="G23" s="197"/>
      <c r="H23" s="197"/>
      <c r="I23" s="197"/>
      <c r="J23" s="197"/>
      <c r="K23" s="197"/>
      <c r="L23" s="195"/>
      <c r="M23" s="196"/>
    </row>
    <row r="24" spans="1:13" ht="3.75" customHeight="1" x14ac:dyDescent="0.2">
      <c r="A24" s="71"/>
      <c r="B24" s="195"/>
      <c r="C24" s="197"/>
      <c r="D24" s="197"/>
      <c r="E24" s="197"/>
      <c r="F24" s="197"/>
      <c r="G24" s="197"/>
      <c r="H24" s="197"/>
      <c r="I24" s="197"/>
      <c r="J24" s="197"/>
      <c r="K24" s="197"/>
      <c r="L24" s="195"/>
      <c r="M24" s="196"/>
    </row>
    <row r="25" spans="1:13" x14ac:dyDescent="0.2">
      <c r="A25" s="57" t="s">
        <v>15</v>
      </c>
      <c r="B25" s="192" t="s">
        <v>39</v>
      </c>
      <c r="C25" s="193" t="s">
        <v>39</v>
      </c>
      <c r="D25" s="193">
        <v>3079.6938743591309</v>
      </c>
      <c r="E25" s="193">
        <v>1562.6850662231445</v>
      </c>
      <c r="F25" s="192" t="s">
        <v>39</v>
      </c>
      <c r="G25" s="193" t="s">
        <v>39</v>
      </c>
      <c r="H25" s="192" t="s">
        <v>39</v>
      </c>
      <c r="I25" s="193" t="s">
        <v>39</v>
      </c>
      <c r="J25" s="193">
        <v>629.88394165039063</v>
      </c>
      <c r="K25" s="193">
        <v>629.88394165039063</v>
      </c>
      <c r="L25" s="194">
        <v>3709.5778160095215</v>
      </c>
      <c r="M25" s="371">
        <v>1562.6850662231445</v>
      </c>
    </row>
    <row r="26" spans="1:13" x14ac:dyDescent="0.2">
      <c r="A26" s="57" t="s">
        <v>138</v>
      </c>
      <c r="B26" s="192" t="s">
        <v>39</v>
      </c>
      <c r="C26" s="193" t="s">
        <v>39</v>
      </c>
      <c r="D26" s="192" t="s">
        <v>39</v>
      </c>
      <c r="E26" s="193" t="s">
        <v>39</v>
      </c>
      <c r="F26" s="192" t="s">
        <v>39</v>
      </c>
      <c r="G26" s="193" t="s">
        <v>39</v>
      </c>
      <c r="H26" s="192" t="s">
        <v>39</v>
      </c>
      <c r="I26" s="193" t="s">
        <v>39</v>
      </c>
      <c r="J26" s="193">
        <v>1425.4855041503906</v>
      </c>
      <c r="K26" s="193">
        <v>1425.4855041503906</v>
      </c>
      <c r="L26" s="194">
        <v>1425.4855041503906</v>
      </c>
      <c r="M26" s="371">
        <v>1425.4855041503906</v>
      </c>
    </row>
    <row r="27" spans="1:13" ht="6" customHeight="1" x14ac:dyDescent="0.2">
      <c r="A27" s="71"/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6"/>
    </row>
    <row r="28" spans="1:13" x14ac:dyDescent="0.2">
      <c r="A28" s="78" t="s">
        <v>24</v>
      </c>
      <c r="B28" s="198">
        <v>6491.4687538146973</v>
      </c>
      <c r="C28" s="198">
        <v>4220.962381362915</v>
      </c>
      <c r="D28" s="198">
        <v>136239.65723609924</v>
      </c>
      <c r="E28" s="198">
        <v>124892.96288490295</v>
      </c>
      <c r="F28" s="198">
        <v>871.71357727050781</v>
      </c>
      <c r="G28" s="198">
        <v>871.71357727050781</v>
      </c>
      <c r="H28" s="198">
        <v>3875.4305725097656</v>
      </c>
      <c r="I28" s="198">
        <v>3172.4746627807617</v>
      </c>
      <c r="J28" s="198">
        <v>6081.5731678009033</v>
      </c>
      <c r="K28" s="198">
        <v>6081.5731678009033</v>
      </c>
      <c r="L28" s="198">
        <v>153559.84330749512</v>
      </c>
      <c r="M28" s="198">
        <v>128057</v>
      </c>
    </row>
  </sheetData>
  <mergeCells count="7">
    <mergeCell ref="J5:K5"/>
    <mergeCell ref="L5:M5"/>
    <mergeCell ref="B3:K3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 Table 1a</vt:lpstr>
      <vt:lpstr> Table 1b</vt:lpstr>
      <vt:lpstr> Table 1c</vt:lpstr>
      <vt:lpstr> Table 1d</vt:lpstr>
      <vt:lpstr>Table 2</vt:lpstr>
      <vt:lpstr>Table 3</vt:lpstr>
      <vt:lpstr>Table 4a</vt:lpstr>
      <vt:lpstr>Table 4b</vt:lpstr>
      <vt:lpstr>Table 5</vt:lpstr>
      <vt:lpstr>Table 6</vt:lpstr>
      <vt:lpstr>Table 7</vt:lpstr>
      <vt:lpstr>Table 8 FUNGICIDES</vt:lpstr>
      <vt:lpstr>Table 8 HERBICIDES</vt:lpstr>
      <vt:lpstr>Table 8 HERBICIDES (2)</vt:lpstr>
      <vt:lpstr>Table 8 CONTD</vt:lpstr>
      <vt:lpstr>Table 9 FUNGICIDES</vt:lpstr>
      <vt:lpstr>Table 9 HERBICIDES</vt:lpstr>
      <vt:lpstr>Table 9 HERBICIDES (2)</vt:lpstr>
      <vt:lpstr>Table 9 CONTD</vt:lpstr>
      <vt:lpstr>Table 10</vt:lpstr>
      <vt:lpstr>Table 11</vt:lpstr>
      <vt:lpstr>Table 12 Arable silage FUNG</vt:lpstr>
      <vt:lpstr>Table 12 Arable silage HERB</vt:lpstr>
      <vt:lpstr>Table 12 Arable silage CONTD</vt:lpstr>
      <vt:lpstr>Table 13 Arable silage (u'sown)</vt:lpstr>
      <vt:lpstr>Table 13 Arable silage (usown2)</vt:lpstr>
      <vt:lpstr>Table 14 Enclosed grazing</vt:lpstr>
      <vt:lpstr>Table 15 Fodder maize</vt:lpstr>
      <vt:lpstr>Table 16 Grass reseed</vt:lpstr>
      <vt:lpstr>Table 16 Grass reseed contd</vt:lpstr>
      <vt:lpstr>Table 17 Grass silage 1st cut</vt:lpstr>
      <vt:lpstr>Table 18 Grass silage 2nd cut</vt:lpstr>
      <vt:lpstr>Table 19 Hay and haylage</vt:lpstr>
      <vt:lpstr>Table 20 Other fodder crops</vt:lpstr>
      <vt:lpstr>Table 21 Rough grazing</vt:lpstr>
      <vt:lpstr>Table 22 Comparison</vt:lpstr>
      <vt:lpstr>Table 23 Comparison</vt:lpstr>
      <vt:lpstr>Table 24 Comparison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Michael Lavery</cp:lastModifiedBy>
  <dcterms:created xsi:type="dcterms:W3CDTF">2018-06-18T10:56:21Z</dcterms:created>
  <dcterms:modified xsi:type="dcterms:W3CDTF">2022-11-10T16:13:24Z</dcterms:modified>
</cp:coreProperties>
</file>