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APSBD\Pesticide Usage\Pusg\PUS\SURVEYS\Grassland\GRA17\GRA17 Tables &amp; Charts\GFF17 Formatted Tables\GFF17 Final Tables and Charts\"/>
    </mc:Choice>
  </mc:AlternateContent>
  <bookViews>
    <workbookView xWindow="0" yWindow="0" windowWidth="25200" windowHeight="11985"/>
  </bookViews>
  <sheets>
    <sheet name=" Table 1a" sheetId="1" r:id="rId1"/>
    <sheet name=" Table 1b" sheetId="39" r:id="rId2"/>
    <sheet name=" Table 1c" sheetId="40" r:id="rId3"/>
    <sheet name=" Table 1d" sheetId="41" r:id="rId4"/>
    <sheet name="Table 2" sheetId="73" r:id="rId5"/>
    <sheet name="Table 3" sheetId="5" r:id="rId6"/>
    <sheet name="Table 4a" sheetId="6" r:id="rId7"/>
    <sheet name="Table 4b" sheetId="42" r:id="rId8"/>
    <sheet name="Table 5" sheetId="8" r:id="rId9"/>
    <sheet name="Table 6" sheetId="43" r:id="rId10"/>
    <sheet name="Table 7" sheetId="11" r:id="rId11"/>
    <sheet name="Table 8 FUNGICIDES" sheetId="44" r:id="rId12"/>
    <sheet name="Table 8 HERBICIDES" sheetId="45" r:id="rId13"/>
    <sheet name="Table 8 HERBICIDES Contd" sheetId="74" r:id="rId14"/>
    <sheet name="Table 8 INSECTICIDES" sheetId="46" r:id="rId15"/>
    <sheet name="Table 8 GROWTH REGS" sheetId="47" r:id="rId16"/>
    <sheet name="Table 8 SEED TREATMENTS" sheetId="48" r:id="rId17"/>
    <sheet name="Table 9 FUNGICIDES" sheetId="49" r:id="rId18"/>
    <sheet name="Table 9 HERBICIDES" sheetId="50" r:id="rId19"/>
    <sheet name="Table 9 HERBICIDES Contd" sheetId="75" r:id="rId20"/>
    <sheet name="Table 9 INSECTICIDES" sheetId="51" r:id="rId21"/>
    <sheet name="Table 9 GROWTH REGS" sheetId="52" r:id="rId22"/>
    <sheet name="Table 9 SEED TREATMENTS" sheetId="76" r:id="rId23"/>
    <sheet name="Table 10" sheetId="15" r:id="rId24"/>
    <sheet name="Table 11" sheetId="54" r:id="rId25"/>
    <sheet name="Table 12 Enclosed grazing" sheetId="55" r:id="rId26"/>
    <sheet name="Table 13 Grass silage 1st cut" sheetId="56" r:id="rId27"/>
    <sheet name="Table 14 Grass silage 2nd cut" sheetId="57" r:id="rId28"/>
    <sheet name="Table 15 Grass silage 3rd cut" sheetId="58" r:id="rId29"/>
    <sheet name="Table 16 Hay and haylage" sheetId="59" r:id="rId30"/>
    <sheet name="Table 17 Rough grazing" sheetId="60" r:id="rId31"/>
    <sheet name="Table 18 Arable silage FUNG" sheetId="77" r:id="rId32"/>
    <sheet name="Table 18 Arable silage HERB" sheetId="78" r:id="rId33"/>
    <sheet name="Table 18 Arable silage CONTD" sheetId="79" r:id="rId34"/>
    <sheet name="Table 19 Arable silage (u-sown)" sheetId="62" r:id="rId35"/>
    <sheet name="Table 19 Arable silage (u-sow2)" sheetId="80" r:id="rId36"/>
    <sheet name="Table 20 Grass reseed" sheetId="63" r:id="rId37"/>
    <sheet name="Table 21 Fodder maize" sheetId="66" r:id="rId38"/>
    <sheet name="Table 22 Other fodder crops" sheetId="71" r:id="rId39"/>
    <sheet name="Table 23 Comparison" sheetId="69" r:id="rId40"/>
    <sheet name="Table 24 Comparison" sheetId="70" r:id="rId41"/>
    <sheet name="Table 25 Comparison" sheetId="81" r:id="rId42"/>
  </sheets>
  <externalReferences>
    <externalReference r:id="rId43"/>
  </externalReferences>
  <definedNames>
    <definedName name="ActivityCode" localSheetId="1">[1]Home!#REF!</definedName>
    <definedName name="ActivityCode" localSheetId="2">[1]Home!#REF!</definedName>
    <definedName name="ActivityCode" localSheetId="3">[1]Home!#REF!</definedName>
    <definedName name="ActivityCode" localSheetId="24">[1]Home!#REF!</definedName>
    <definedName name="ActivityCode" localSheetId="26">[1]Home!#REF!</definedName>
    <definedName name="ActivityCode" localSheetId="27">[1]Home!#REF!</definedName>
    <definedName name="ActivityCode" localSheetId="28">[1]Home!#REF!</definedName>
    <definedName name="ActivityCode" localSheetId="33">[1]Home!#REF!</definedName>
    <definedName name="ActivityCode" localSheetId="31">[1]Home!#REF!</definedName>
    <definedName name="ActivityCode" localSheetId="32">[1]Home!#REF!</definedName>
    <definedName name="ActivityCode" localSheetId="35">[1]Home!#REF!</definedName>
    <definedName name="ActivityCode" localSheetId="4">[1]Home!#REF!</definedName>
    <definedName name="ActivityCode" localSheetId="38">[1]Home!#REF!</definedName>
    <definedName name="ActivityCode" localSheetId="40">[1]Home!#REF!</definedName>
    <definedName name="ActivityCode" localSheetId="41">[1]Home!#REF!</definedName>
    <definedName name="ActivityCode" localSheetId="5">[1]Home!#REF!</definedName>
    <definedName name="ActivityCode" localSheetId="7">[1]Home!#REF!</definedName>
    <definedName name="ActivityCode" localSheetId="9">[1]Home!#REF!</definedName>
    <definedName name="ActivityCode" localSheetId="11">[1]Home!#REF!</definedName>
    <definedName name="ActivityCode" localSheetId="15">[1]Home!#REF!</definedName>
    <definedName name="ActivityCode" localSheetId="12">[1]Home!#REF!</definedName>
    <definedName name="ActivityCode" localSheetId="13">[1]Home!#REF!</definedName>
    <definedName name="ActivityCode" localSheetId="14">[1]Home!#REF!</definedName>
    <definedName name="ActivityCode" localSheetId="16">[1]Home!#REF!</definedName>
    <definedName name="ActivityCode" localSheetId="17">[1]Home!#REF!</definedName>
    <definedName name="ActivityCode" localSheetId="21">[1]Home!#REF!</definedName>
    <definedName name="ActivityCode" localSheetId="18">[1]Home!#REF!</definedName>
    <definedName name="ActivityCode" localSheetId="19">[1]Home!#REF!</definedName>
    <definedName name="ActivityCode" localSheetId="20">[1]Home!#REF!</definedName>
    <definedName name="ActivityCode" localSheetId="22">[1]Home!#REF!</definedName>
    <definedName name="ActivityCode">[1]Home!#REF!</definedName>
    <definedName name="Calibri" localSheetId="1">#REF!</definedName>
    <definedName name="Calibri" localSheetId="2">#REF!</definedName>
    <definedName name="Calibri" localSheetId="3">#REF!</definedName>
    <definedName name="Calibri" localSheetId="24">#REF!</definedName>
    <definedName name="Calibri" localSheetId="25">#REF!</definedName>
    <definedName name="Calibri" localSheetId="26">#REF!</definedName>
    <definedName name="Calibri" localSheetId="27">#REF!</definedName>
    <definedName name="Calibri" localSheetId="28">#REF!</definedName>
    <definedName name="Calibri" localSheetId="29">#REF!</definedName>
    <definedName name="Calibri" localSheetId="30">#REF!</definedName>
    <definedName name="Calibri" localSheetId="33">#REF!</definedName>
    <definedName name="Calibri" localSheetId="31">#REF!</definedName>
    <definedName name="Calibri" localSheetId="32">#REF!</definedName>
    <definedName name="Calibri" localSheetId="35">#REF!</definedName>
    <definedName name="Calibri" localSheetId="34">#REF!</definedName>
    <definedName name="Calibri" localSheetId="4">#REF!</definedName>
    <definedName name="Calibri" localSheetId="36">#REF!</definedName>
    <definedName name="Calibri" localSheetId="38">#REF!</definedName>
    <definedName name="Calibri" localSheetId="40">#REF!</definedName>
    <definedName name="Calibri" localSheetId="41">#REF!</definedName>
    <definedName name="Calibri" localSheetId="5">#REF!</definedName>
    <definedName name="Calibri" localSheetId="7">#REF!</definedName>
    <definedName name="Calibri" localSheetId="9">#REF!</definedName>
    <definedName name="Calibri" localSheetId="11">#REF!</definedName>
    <definedName name="Calibri" localSheetId="15">#REF!</definedName>
    <definedName name="Calibri" localSheetId="12">#REF!</definedName>
    <definedName name="Calibri" localSheetId="13">#REF!</definedName>
    <definedName name="Calibri" localSheetId="14">#REF!</definedName>
    <definedName name="Calibri" localSheetId="16">#REF!</definedName>
    <definedName name="Calibri" localSheetId="17">#REF!</definedName>
    <definedName name="Calibri" localSheetId="21">#REF!</definedName>
    <definedName name="Calibri" localSheetId="18">#REF!</definedName>
    <definedName name="Calibri" localSheetId="19">#REF!</definedName>
    <definedName name="Calibri" localSheetId="20">#REF!</definedName>
    <definedName name="Calibri" localSheetId="22">#REF!</definedName>
    <definedName name="Calibri">#REF!</definedName>
    <definedName name="ClientBranch" localSheetId="1">[1]Home!#REF!</definedName>
    <definedName name="ClientBranch" localSheetId="2">[1]Home!#REF!</definedName>
    <definedName name="ClientBranch" localSheetId="3">[1]Home!#REF!</definedName>
    <definedName name="ClientBranch" localSheetId="24">[1]Home!#REF!</definedName>
    <definedName name="ClientBranch" localSheetId="26">[1]Home!#REF!</definedName>
    <definedName name="ClientBranch" localSheetId="27">[1]Home!#REF!</definedName>
    <definedName name="ClientBranch" localSheetId="28">[1]Home!#REF!</definedName>
    <definedName name="ClientBranch" localSheetId="33">[1]Home!#REF!</definedName>
    <definedName name="ClientBranch" localSheetId="31">[1]Home!#REF!</definedName>
    <definedName name="ClientBranch" localSheetId="32">[1]Home!#REF!</definedName>
    <definedName name="ClientBranch" localSheetId="35">[1]Home!#REF!</definedName>
    <definedName name="ClientBranch" localSheetId="4">[1]Home!#REF!</definedName>
    <definedName name="ClientBranch" localSheetId="38">[1]Home!#REF!</definedName>
    <definedName name="ClientBranch" localSheetId="40">[1]Home!#REF!</definedName>
    <definedName name="ClientBranch" localSheetId="41">[1]Home!#REF!</definedName>
    <definedName name="ClientBranch" localSheetId="5">[1]Home!#REF!</definedName>
    <definedName name="ClientBranch" localSheetId="7">[1]Home!#REF!</definedName>
    <definedName name="ClientBranch" localSheetId="9">[1]Home!#REF!</definedName>
    <definedName name="ClientBranch" localSheetId="11">[1]Home!#REF!</definedName>
    <definedName name="ClientBranch" localSheetId="15">[1]Home!#REF!</definedName>
    <definedName name="ClientBranch" localSheetId="12">[1]Home!#REF!</definedName>
    <definedName name="ClientBranch" localSheetId="13">[1]Home!#REF!</definedName>
    <definedName name="ClientBranch" localSheetId="14">[1]Home!#REF!</definedName>
    <definedName name="ClientBranch" localSheetId="16">[1]Home!#REF!</definedName>
    <definedName name="ClientBranch" localSheetId="17">[1]Home!#REF!</definedName>
    <definedName name="ClientBranch" localSheetId="21">[1]Home!#REF!</definedName>
    <definedName name="ClientBranch" localSheetId="18">[1]Home!#REF!</definedName>
    <definedName name="ClientBranch" localSheetId="19">[1]Home!#REF!</definedName>
    <definedName name="ClientBranch" localSheetId="20">[1]Home!#REF!</definedName>
    <definedName name="ClientBranch" localSheetId="22">[1]Home!#REF!</definedName>
    <definedName name="ClientBranch">[1]Home!#REF!</definedName>
    <definedName name="ClientName" localSheetId="1">[1]Home!#REF!</definedName>
    <definedName name="ClientName" localSheetId="2">[1]Home!#REF!</definedName>
    <definedName name="ClientName" localSheetId="3">[1]Home!#REF!</definedName>
    <definedName name="ClientName" localSheetId="24">[1]Home!#REF!</definedName>
    <definedName name="ClientName" localSheetId="26">[1]Home!#REF!</definedName>
    <definedName name="ClientName" localSheetId="27">[1]Home!#REF!</definedName>
    <definedName name="ClientName" localSheetId="28">[1]Home!#REF!</definedName>
    <definedName name="ClientName" localSheetId="33">[1]Home!#REF!</definedName>
    <definedName name="ClientName" localSheetId="31">[1]Home!#REF!</definedName>
    <definedName name="ClientName" localSheetId="32">[1]Home!#REF!</definedName>
    <definedName name="ClientName" localSheetId="35">[1]Home!#REF!</definedName>
    <definedName name="ClientName" localSheetId="4">[1]Home!#REF!</definedName>
    <definedName name="ClientName" localSheetId="38">[1]Home!#REF!</definedName>
    <definedName name="ClientName" localSheetId="40">[1]Home!#REF!</definedName>
    <definedName name="ClientName" localSheetId="41">[1]Home!#REF!</definedName>
    <definedName name="ClientName" localSheetId="5">[1]Home!#REF!</definedName>
    <definedName name="ClientName" localSheetId="7">[1]Home!#REF!</definedName>
    <definedName name="ClientName" localSheetId="9">[1]Home!#REF!</definedName>
    <definedName name="ClientName" localSheetId="11">[1]Home!#REF!</definedName>
    <definedName name="ClientName" localSheetId="15">[1]Home!#REF!</definedName>
    <definedName name="ClientName" localSheetId="12">[1]Home!#REF!</definedName>
    <definedName name="ClientName" localSheetId="13">[1]Home!#REF!</definedName>
    <definedName name="ClientName" localSheetId="14">[1]Home!#REF!</definedName>
    <definedName name="ClientName" localSheetId="16">[1]Home!#REF!</definedName>
    <definedName name="ClientName" localSheetId="17">[1]Home!#REF!</definedName>
    <definedName name="ClientName" localSheetId="21">[1]Home!#REF!</definedName>
    <definedName name="ClientName" localSheetId="18">[1]Home!#REF!</definedName>
    <definedName name="ClientName" localSheetId="19">[1]Home!#REF!</definedName>
    <definedName name="ClientName" localSheetId="20">[1]Home!#REF!</definedName>
    <definedName name="ClientName" localSheetId="22">[1]Home!#REF!</definedName>
    <definedName name="ClientName">[1]Home!#REF!</definedName>
    <definedName name="Clientname2" localSheetId="1">[1]Home!#REF!</definedName>
    <definedName name="Clientname2" localSheetId="2">[1]Home!#REF!</definedName>
    <definedName name="Clientname2" localSheetId="3">[1]Home!#REF!</definedName>
    <definedName name="Clientname2" localSheetId="24">[1]Home!#REF!</definedName>
    <definedName name="Clientname2" localSheetId="26">[1]Home!#REF!</definedName>
    <definedName name="Clientname2" localSheetId="27">[1]Home!#REF!</definedName>
    <definedName name="Clientname2" localSheetId="28">[1]Home!#REF!</definedName>
    <definedName name="Clientname2" localSheetId="33">[1]Home!#REF!</definedName>
    <definedName name="Clientname2" localSheetId="31">[1]Home!#REF!</definedName>
    <definedName name="Clientname2" localSheetId="32">[1]Home!#REF!</definedName>
    <definedName name="Clientname2" localSheetId="35">[1]Home!#REF!</definedName>
    <definedName name="Clientname2" localSheetId="4">[1]Home!#REF!</definedName>
    <definedName name="Clientname2" localSheetId="38">[1]Home!#REF!</definedName>
    <definedName name="Clientname2" localSheetId="40">[1]Home!#REF!</definedName>
    <definedName name="Clientname2" localSheetId="41">[1]Home!#REF!</definedName>
    <definedName name="Clientname2" localSheetId="5">[1]Home!#REF!</definedName>
    <definedName name="Clientname2" localSheetId="7">[1]Home!#REF!</definedName>
    <definedName name="Clientname2" localSheetId="9">[1]Home!#REF!</definedName>
    <definedName name="Clientname2" localSheetId="11">[1]Home!#REF!</definedName>
    <definedName name="Clientname2" localSheetId="15">[1]Home!#REF!</definedName>
    <definedName name="Clientname2" localSheetId="12">[1]Home!#REF!</definedName>
    <definedName name="Clientname2" localSheetId="13">[1]Home!#REF!</definedName>
    <definedName name="Clientname2" localSheetId="14">[1]Home!#REF!</definedName>
    <definedName name="Clientname2" localSheetId="16">[1]Home!#REF!</definedName>
    <definedName name="Clientname2" localSheetId="17">[1]Home!#REF!</definedName>
    <definedName name="Clientname2" localSheetId="21">[1]Home!#REF!</definedName>
    <definedName name="Clientname2" localSheetId="18">[1]Home!#REF!</definedName>
    <definedName name="Clientname2" localSheetId="19">[1]Home!#REF!</definedName>
    <definedName name="Clientname2" localSheetId="20">[1]Home!#REF!</definedName>
    <definedName name="Clientname2" localSheetId="22">[1]Home!#REF!</definedName>
    <definedName name="Clientname2">[1]Home!#REF!</definedName>
    <definedName name="DataFile" localSheetId="1">[1]Home!#REF!</definedName>
    <definedName name="DataFile" localSheetId="2">[1]Home!#REF!</definedName>
    <definedName name="DataFile" localSheetId="3">[1]Home!#REF!</definedName>
    <definedName name="DataFile" localSheetId="24">[1]Home!#REF!</definedName>
    <definedName name="DataFile" localSheetId="26">[1]Home!#REF!</definedName>
    <definedName name="DataFile" localSheetId="27">[1]Home!#REF!</definedName>
    <definedName name="DataFile" localSheetId="28">[1]Home!#REF!</definedName>
    <definedName name="DataFile" localSheetId="33">[1]Home!#REF!</definedName>
    <definedName name="DataFile" localSheetId="31">[1]Home!#REF!</definedName>
    <definedName name="DataFile" localSheetId="32">[1]Home!#REF!</definedName>
    <definedName name="DataFile" localSheetId="35">[1]Home!#REF!</definedName>
    <definedName name="DataFile" localSheetId="4">[1]Home!#REF!</definedName>
    <definedName name="DataFile" localSheetId="38">[1]Home!#REF!</definedName>
    <definedName name="DataFile" localSheetId="40">[1]Home!#REF!</definedName>
    <definedName name="DataFile" localSheetId="41">[1]Home!#REF!</definedName>
    <definedName name="DataFile" localSheetId="5">[1]Home!#REF!</definedName>
    <definedName name="DataFile" localSheetId="7">[1]Home!#REF!</definedName>
    <definedName name="DataFile" localSheetId="9">[1]Home!#REF!</definedName>
    <definedName name="DataFile" localSheetId="11">[1]Home!#REF!</definedName>
    <definedName name="DataFile" localSheetId="15">[1]Home!#REF!</definedName>
    <definedName name="DataFile" localSheetId="12">[1]Home!#REF!</definedName>
    <definedName name="DataFile" localSheetId="13">[1]Home!#REF!</definedName>
    <definedName name="DataFile" localSheetId="14">[1]Home!#REF!</definedName>
    <definedName name="DataFile" localSheetId="16">[1]Home!#REF!</definedName>
    <definedName name="DataFile" localSheetId="17">[1]Home!#REF!</definedName>
    <definedName name="DataFile" localSheetId="21">[1]Home!#REF!</definedName>
    <definedName name="DataFile" localSheetId="18">[1]Home!#REF!</definedName>
    <definedName name="DataFile" localSheetId="19">[1]Home!#REF!</definedName>
    <definedName name="DataFile" localSheetId="20">[1]Home!#REF!</definedName>
    <definedName name="DataFile" localSheetId="22">[1]Home!#REF!</definedName>
    <definedName name="DataFile">[1]Home!#REF!</definedName>
    <definedName name="DataFolder" localSheetId="1">[1]Home!#REF!</definedName>
    <definedName name="DataFolder" localSheetId="2">[1]Home!#REF!</definedName>
    <definedName name="DataFolder" localSheetId="3">[1]Home!#REF!</definedName>
    <definedName name="DataFolder" localSheetId="24">[1]Home!#REF!</definedName>
    <definedName name="DataFolder" localSheetId="26">[1]Home!#REF!</definedName>
    <definedName name="DataFolder" localSheetId="27">[1]Home!#REF!</definedName>
    <definedName name="DataFolder" localSheetId="28">[1]Home!#REF!</definedName>
    <definedName name="DataFolder" localSheetId="33">[1]Home!#REF!</definedName>
    <definedName name="DataFolder" localSheetId="31">[1]Home!#REF!</definedName>
    <definedName name="DataFolder" localSheetId="32">[1]Home!#REF!</definedName>
    <definedName name="DataFolder" localSheetId="35">[1]Home!#REF!</definedName>
    <definedName name="DataFolder" localSheetId="4">[1]Home!#REF!</definedName>
    <definedName name="DataFolder" localSheetId="38">[1]Home!#REF!</definedName>
    <definedName name="DataFolder" localSheetId="40">[1]Home!#REF!</definedName>
    <definedName name="DataFolder" localSheetId="41">[1]Home!#REF!</definedName>
    <definedName name="DataFolder" localSheetId="7">[1]Home!#REF!</definedName>
    <definedName name="DataFolder" localSheetId="9">[1]Home!#REF!</definedName>
    <definedName name="DataFolder" localSheetId="11">[1]Home!#REF!</definedName>
    <definedName name="DataFolder" localSheetId="15">[1]Home!#REF!</definedName>
    <definedName name="DataFolder" localSheetId="12">[1]Home!#REF!</definedName>
    <definedName name="DataFolder" localSheetId="13">[1]Home!#REF!</definedName>
    <definedName name="DataFolder" localSheetId="14">[1]Home!#REF!</definedName>
    <definedName name="DataFolder" localSheetId="16">[1]Home!#REF!</definedName>
    <definedName name="DataFolder" localSheetId="17">[1]Home!#REF!</definedName>
    <definedName name="DataFolder" localSheetId="21">[1]Home!#REF!</definedName>
    <definedName name="DataFolder" localSheetId="18">[1]Home!#REF!</definedName>
    <definedName name="DataFolder" localSheetId="19">[1]Home!#REF!</definedName>
    <definedName name="DataFolder" localSheetId="20">[1]Home!#REF!</definedName>
    <definedName name="DataFolder" localSheetId="22">[1]Home!#REF!</definedName>
    <definedName name="DataFolder">[1]Home!#REF!</definedName>
    <definedName name="DataName" localSheetId="1">[1]Home!#REF!</definedName>
    <definedName name="DataName" localSheetId="2">[1]Home!#REF!</definedName>
    <definedName name="DataName" localSheetId="3">[1]Home!#REF!</definedName>
    <definedName name="DataName" localSheetId="24">[1]Home!#REF!</definedName>
    <definedName name="DataName" localSheetId="26">[1]Home!#REF!</definedName>
    <definedName name="DataName" localSheetId="27">[1]Home!#REF!</definedName>
    <definedName name="DataName" localSheetId="28">[1]Home!#REF!</definedName>
    <definedName name="DataName" localSheetId="33">[1]Home!#REF!</definedName>
    <definedName name="DataName" localSheetId="31">[1]Home!#REF!</definedName>
    <definedName name="DataName" localSheetId="32">[1]Home!#REF!</definedName>
    <definedName name="DataName" localSheetId="35">[1]Home!#REF!</definedName>
    <definedName name="DataName" localSheetId="4">[1]Home!#REF!</definedName>
    <definedName name="DataName" localSheetId="38">[1]Home!#REF!</definedName>
    <definedName name="DataName" localSheetId="40">[1]Home!#REF!</definedName>
    <definedName name="DataName" localSheetId="41">[1]Home!#REF!</definedName>
    <definedName name="DataName" localSheetId="5">[1]Home!#REF!</definedName>
    <definedName name="DataName" localSheetId="7">[1]Home!#REF!</definedName>
    <definedName name="DataName" localSheetId="9">[1]Home!#REF!</definedName>
    <definedName name="DataName" localSheetId="11">[1]Home!#REF!</definedName>
    <definedName name="DataName" localSheetId="15">[1]Home!#REF!</definedName>
    <definedName name="DataName" localSheetId="12">[1]Home!#REF!</definedName>
    <definedName name="DataName" localSheetId="13">[1]Home!#REF!</definedName>
    <definedName name="DataName" localSheetId="14">[1]Home!#REF!</definedName>
    <definedName name="DataName" localSheetId="16">[1]Home!#REF!</definedName>
    <definedName name="DataName" localSheetId="17">[1]Home!#REF!</definedName>
    <definedName name="DataName" localSheetId="21">[1]Home!#REF!</definedName>
    <definedName name="DataName" localSheetId="18">[1]Home!#REF!</definedName>
    <definedName name="DataName" localSheetId="19">[1]Home!#REF!</definedName>
    <definedName name="DataName" localSheetId="20">[1]Home!#REF!</definedName>
    <definedName name="DataName" localSheetId="22">[1]Home!#REF!</definedName>
    <definedName name="DataName">[1]Home!#REF!</definedName>
    <definedName name="DateCode" localSheetId="1">#REF!</definedName>
    <definedName name="DateCode" localSheetId="2">#REF!</definedName>
    <definedName name="DateCode" localSheetId="3">#REF!</definedName>
    <definedName name="DateCode" localSheetId="24">#REF!</definedName>
    <definedName name="DateCode" localSheetId="25">#REF!</definedName>
    <definedName name="DateCode" localSheetId="26">#REF!</definedName>
    <definedName name="DateCode" localSheetId="27">#REF!</definedName>
    <definedName name="DateCode" localSheetId="28">#REF!</definedName>
    <definedName name="DateCode" localSheetId="29">#REF!</definedName>
    <definedName name="DateCode" localSheetId="30">#REF!</definedName>
    <definedName name="DateCode" localSheetId="33">#REF!</definedName>
    <definedName name="DateCode" localSheetId="31">#REF!</definedName>
    <definedName name="DateCode" localSheetId="32">#REF!</definedName>
    <definedName name="DateCode" localSheetId="35">#REF!</definedName>
    <definedName name="DateCode" localSheetId="34">#REF!</definedName>
    <definedName name="DateCode" localSheetId="4">#REF!</definedName>
    <definedName name="DateCode" localSheetId="36">#REF!</definedName>
    <definedName name="DateCode" localSheetId="38">#REF!</definedName>
    <definedName name="DateCode" localSheetId="40">#REF!</definedName>
    <definedName name="DateCode" localSheetId="41">#REF!</definedName>
    <definedName name="DateCode" localSheetId="5">#REF!</definedName>
    <definedName name="DateCode" localSheetId="7">#REF!</definedName>
    <definedName name="DateCode" localSheetId="9">#REF!</definedName>
    <definedName name="DateCode" localSheetId="11">#REF!</definedName>
    <definedName name="DateCode" localSheetId="15">#REF!</definedName>
    <definedName name="DateCode" localSheetId="12">#REF!</definedName>
    <definedName name="DateCode" localSheetId="13">#REF!</definedName>
    <definedName name="DateCode" localSheetId="14">#REF!</definedName>
    <definedName name="DateCode" localSheetId="16">#REF!</definedName>
    <definedName name="DateCode" localSheetId="17">#REF!</definedName>
    <definedName name="DateCode" localSheetId="21">#REF!</definedName>
    <definedName name="DateCode" localSheetId="18">#REF!</definedName>
    <definedName name="DateCode" localSheetId="19">#REF!</definedName>
    <definedName name="DateCode" localSheetId="20">#REF!</definedName>
    <definedName name="DateCode" localSheetId="22">#REF!</definedName>
    <definedName name="DateCode">#REF!</definedName>
    <definedName name="DaysOver" localSheetId="1">[1]Home!#REF!</definedName>
    <definedName name="DaysOver" localSheetId="2">[1]Home!#REF!</definedName>
    <definedName name="DaysOver" localSheetId="3">[1]Home!#REF!</definedName>
    <definedName name="DaysOver" localSheetId="24">[1]Home!#REF!</definedName>
    <definedName name="DaysOver" localSheetId="26">[1]Home!#REF!</definedName>
    <definedName name="DaysOver" localSheetId="27">[1]Home!#REF!</definedName>
    <definedName name="DaysOver" localSheetId="28">[1]Home!#REF!</definedName>
    <definedName name="DaysOver" localSheetId="33">[1]Home!#REF!</definedName>
    <definedName name="DaysOver" localSheetId="31">[1]Home!#REF!</definedName>
    <definedName name="DaysOver" localSheetId="32">[1]Home!#REF!</definedName>
    <definedName name="DaysOver" localSheetId="35">[1]Home!#REF!</definedName>
    <definedName name="DaysOver" localSheetId="4">[1]Home!#REF!</definedName>
    <definedName name="DaysOver" localSheetId="38">[1]Home!#REF!</definedName>
    <definedName name="DaysOver" localSheetId="40">[1]Home!#REF!</definedName>
    <definedName name="DaysOver" localSheetId="41">[1]Home!#REF!</definedName>
    <definedName name="DaysOver" localSheetId="5">[1]Home!#REF!</definedName>
    <definedName name="DaysOver" localSheetId="7">[1]Home!#REF!</definedName>
    <definedName name="DaysOver" localSheetId="9">[1]Home!#REF!</definedName>
    <definedName name="DaysOver" localSheetId="11">[1]Home!#REF!</definedName>
    <definedName name="DaysOver" localSheetId="15">[1]Home!#REF!</definedName>
    <definedName name="DaysOver" localSheetId="12">[1]Home!#REF!</definedName>
    <definedName name="DaysOver" localSheetId="13">[1]Home!#REF!</definedName>
    <definedName name="DaysOver" localSheetId="14">[1]Home!#REF!</definedName>
    <definedName name="DaysOver" localSheetId="16">[1]Home!#REF!</definedName>
    <definedName name="DaysOver" localSheetId="17">[1]Home!#REF!</definedName>
    <definedName name="DaysOver" localSheetId="21">[1]Home!#REF!</definedName>
    <definedName name="DaysOver" localSheetId="18">[1]Home!#REF!</definedName>
    <definedName name="DaysOver" localSheetId="19">[1]Home!#REF!</definedName>
    <definedName name="DaysOver" localSheetId="20">[1]Home!#REF!</definedName>
    <definedName name="DaysOver" localSheetId="22">[1]Home!#REF!</definedName>
    <definedName name="DaysOver">[1]Home!#REF!</definedName>
    <definedName name="JobTitle" localSheetId="1">[1]Home!#REF!</definedName>
    <definedName name="JobTitle" localSheetId="2">[1]Home!#REF!</definedName>
    <definedName name="JobTitle" localSheetId="3">[1]Home!#REF!</definedName>
    <definedName name="JobTitle" localSheetId="24">[1]Home!#REF!</definedName>
    <definedName name="JobTitle" localSheetId="26">[1]Home!#REF!</definedName>
    <definedName name="JobTitle" localSheetId="27">[1]Home!#REF!</definedName>
    <definedName name="JobTitle" localSheetId="28">[1]Home!#REF!</definedName>
    <definedName name="JobTitle" localSheetId="33">[1]Home!#REF!</definedName>
    <definedName name="JobTitle" localSheetId="31">[1]Home!#REF!</definedName>
    <definedName name="JobTitle" localSheetId="32">[1]Home!#REF!</definedName>
    <definedName name="JobTitle" localSheetId="35">[1]Home!#REF!</definedName>
    <definedName name="JobTitle" localSheetId="4">[1]Home!#REF!</definedName>
    <definedName name="JobTitle" localSheetId="38">[1]Home!#REF!</definedName>
    <definedName name="JobTitle" localSheetId="40">[1]Home!#REF!</definedName>
    <definedName name="JobTitle" localSheetId="41">[1]Home!#REF!</definedName>
    <definedName name="JobTitle" localSheetId="5">[1]Home!#REF!</definedName>
    <definedName name="JobTitle" localSheetId="7">[1]Home!#REF!</definedName>
    <definedName name="JobTitle" localSheetId="9">[1]Home!#REF!</definedName>
    <definedName name="JobTitle" localSheetId="11">[1]Home!#REF!</definedName>
    <definedName name="JobTitle" localSheetId="15">[1]Home!#REF!</definedName>
    <definedName name="JobTitle" localSheetId="12">[1]Home!#REF!</definedName>
    <definedName name="JobTitle" localSheetId="13">[1]Home!#REF!</definedName>
    <definedName name="JobTitle" localSheetId="14">[1]Home!#REF!</definedName>
    <definedName name="JobTitle" localSheetId="16">[1]Home!#REF!</definedName>
    <definedName name="JobTitle" localSheetId="17">[1]Home!#REF!</definedName>
    <definedName name="JobTitle" localSheetId="21">[1]Home!#REF!</definedName>
    <definedName name="JobTitle" localSheetId="18">[1]Home!#REF!</definedName>
    <definedName name="JobTitle" localSheetId="19">[1]Home!#REF!</definedName>
    <definedName name="JobTitle" localSheetId="20">[1]Home!#REF!</definedName>
    <definedName name="JobTitle" localSheetId="22">[1]Home!#REF!</definedName>
    <definedName name="JobTitle">[1]Home!#REF!</definedName>
    <definedName name="ProgName" localSheetId="1">[1]Home!#REF!</definedName>
    <definedName name="ProgName" localSheetId="2">[1]Home!#REF!</definedName>
    <definedName name="ProgName" localSheetId="3">[1]Home!#REF!</definedName>
    <definedName name="ProgName" localSheetId="24">[1]Home!#REF!</definedName>
    <definedName name="ProgName" localSheetId="26">[1]Home!#REF!</definedName>
    <definedName name="ProgName" localSheetId="27">[1]Home!#REF!</definedName>
    <definedName name="ProgName" localSheetId="28">[1]Home!#REF!</definedName>
    <definedName name="ProgName" localSheetId="33">[1]Home!#REF!</definedName>
    <definedName name="ProgName" localSheetId="31">[1]Home!#REF!</definedName>
    <definedName name="ProgName" localSheetId="32">[1]Home!#REF!</definedName>
    <definedName name="ProgName" localSheetId="35">[1]Home!#REF!</definedName>
    <definedName name="ProgName" localSheetId="4">[1]Home!#REF!</definedName>
    <definedName name="ProgName" localSheetId="38">[1]Home!#REF!</definedName>
    <definedName name="ProgName" localSheetId="40">[1]Home!#REF!</definedName>
    <definedName name="ProgName" localSheetId="41">[1]Home!#REF!</definedName>
    <definedName name="ProgName" localSheetId="5">[1]Home!#REF!</definedName>
    <definedName name="ProgName" localSheetId="7">[1]Home!#REF!</definedName>
    <definedName name="ProgName" localSheetId="9">[1]Home!#REF!</definedName>
    <definedName name="ProgName" localSheetId="11">[1]Home!#REF!</definedName>
    <definedName name="ProgName" localSheetId="15">[1]Home!#REF!</definedName>
    <definedName name="ProgName" localSheetId="12">[1]Home!#REF!</definedName>
    <definedName name="ProgName" localSheetId="13">[1]Home!#REF!</definedName>
    <definedName name="ProgName" localSheetId="14">[1]Home!#REF!</definedName>
    <definedName name="ProgName" localSheetId="16">[1]Home!#REF!</definedName>
    <definedName name="ProgName" localSheetId="17">[1]Home!#REF!</definedName>
    <definedName name="ProgName" localSheetId="21">[1]Home!#REF!</definedName>
    <definedName name="ProgName" localSheetId="18">[1]Home!#REF!</definedName>
    <definedName name="ProgName" localSheetId="19">[1]Home!#REF!</definedName>
    <definedName name="ProgName" localSheetId="20">[1]Home!#REF!</definedName>
    <definedName name="ProgName" localSheetId="22">[1]Home!#REF!</definedName>
    <definedName name="ProgName">[1]Home!#REF!</definedName>
    <definedName name="SATSDataFile" localSheetId="1">[1]Home!#REF!</definedName>
    <definedName name="SATSDataFile" localSheetId="2">[1]Home!#REF!</definedName>
    <definedName name="SATSDataFile" localSheetId="3">[1]Home!#REF!</definedName>
    <definedName name="SATSDataFile" localSheetId="24">[1]Home!#REF!</definedName>
    <definedName name="SATSDataFile" localSheetId="26">[1]Home!#REF!</definedName>
    <definedName name="SATSDataFile" localSheetId="27">[1]Home!#REF!</definedName>
    <definedName name="SATSDataFile" localSheetId="28">[1]Home!#REF!</definedName>
    <definedName name="SATSDataFile" localSheetId="33">[1]Home!#REF!</definedName>
    <definedName name="SATSDataFile" localSheetId="31">[1]Home!#REF!</definedName>
    <definedName name="SATSDataFile" localSheetId="32">[1]Home!#REF!</definedName>
    <definedName name="SATSDataFile" localSheetId="35">[1]Home!#REF!</definedName>
    <definedName name="SATSDataFile" localSheetId="4">[1]Home!#REF!</definedName>
    <definedName name="SATSDataFile" localSheetId="38">[1]Home!#REF!</definedName>
    <definedName name="SATSDataFile" localSheetId="40">[1]Home!#REF!</definedName>
    <definedName name="SATSDataFile" localSheetId="41">[1]Home!#REF!</definedName>
    <definedName name="SATSDataFile" localSheetId="5">[1]Home!#REF!</definedName>
    <definedName name="SATSDataFile" localSheetId="7">[1]Home!#REF!</definedName>
    <definedName name="SATSDataFile" localSheetId="9">[1]Home!#REF!</definedName>
    <definedName name="SATSDataFile" localSheetId="11">[1]Home!#REF!</definedName>
    <definedName name="SATSDataFile" localSheetId="15">[1]Home!#REF!</definedName>
    <definedName name="SATSDataFile" localSheetId="12">[1]Home!#REF!</definedName>
    <definedName name="SATSDataFile" localSheetId="13">[1]Home!#REF!</definedName>
    <definedName name="SATSDataFile" localSheetId="14">[1]Home!#REF!</definedName>
    <definedName name="SATSDataFile" localSheetId="16">[1]Home!#REF!</definedName>
    <definedName name="SATSDataFile" localSheetId="17">[1]Home!#REF!</definedName>
    <definedName name="SATSDataFile" localSheetId="21">[1]Home!#REF!</definedName>
    <definedName name="SATSDataFile" localSheetId="18">[1]Home!#REF!</definedName>
    <definedName name="SATSDataFile" localSheetId="19">[1]Home!#REF!</definedName>
    <definedName name="SATSDataFile" localSheetId="20">[1]Home!#REF!</definedName>
    <definedName name="SATSDataFile" localSheetId="22">[1]Home!#REF!</definedName>
    <definedName name="SATSDataFile">[1]Home!#REF!</definedName>
    <definedName name="SurveyChoice">[1]Home!$C$5</definedName>
    <definedName name="SurveyID">[1]Settings!$C$4</definedName>
    <definedName name="WSname" localSheetId="1">[1]Home!#REF!</definedName>
    <definedName name="WSname" localSheetId="2">[1]Home!#REF!</definedName>
    <definedName name="WSname" localSheetId="3">[1]Home!#REF!</definedName>
    <definedName name="WSname" localSheetId="24">[1]Home!#REF!</definedName>
    <definedName name="WSname" localSheetId="26">[1]Home!#REF!</definedName>
    <definedName name="WSname" localSheetId="27">[1]Home!#REF!</definedName>
    <definedName name="WSname" localSheetId="28">[1]Home!#REF!</definedName>
    <definedName name="WSname" localSheetId="33">[1]Home!#REF!</definedName>
    <definedName name="WSname" localSheetId="31">[1]Home!#REF!</definedName>
    <definedName name="WSname" localSheetId="32">[1]Home!#REF!</definedName>
    <definedName name="WSname" localSheetId="35">[1]Home!#REF!</definedName>
    <definedName name="WSname" localSheetId="4">[1]Home!#REF!</definedName>
    <definedName name="WSname" localSheetId="38">[1]Home!#REF!</definedName>
    <definedName name="WSname" localSheetId="40">[1]Home!#REF!</definedName>
    <definedName name="WSname" localSheetId="41">[1]Home!#REF!</definedName>
    <definedName name="WSname" localSheetId="5">[1]Home!#REF!</definedName>
    <definedName name="WSname" localSheetId="7">[1]Home!#REF!</definedName>
    <definedName name="WSname" localSheetId="9">[1]Home!#REF!</definedName>
    <definedName name="WSname" localSheetId="11">[1]Home!#REF!</definedName>
    <definedName name="WSname" localSheetId="15">[1]Home!#REF!</definedName>
    <definedName name="WSname" localSheetId="12">[1]Home!#REF!</definedName>
    <definedName name="WSname" localSheetId="13">[1]Home!#REF!</definedName>
    <definedName name="WSname" localSheetId="14">[1]Home!#REF!</definedName>
    <definedName name="WSname" localSheetId="16">[1]Home!#REF!</definedName>
    <definedName name="WSname" localSheetId="17">[1]Home!#REF!</definedName>
    <definedName name="WSname" localSheetId="21">[1]Home!#REF!</definedName>
    <definedName name="WSname" localSheetId="18">[1]Home!#REF!</definedName>
    <definedName name="WSname" localSheetId="19">[1]Home!#REF!</definedName>
    <definedName name="WSname" localSheetId="20">[1]Home!#REF!</definedName>
    <definedName name="WSname" localSheetId="22">[1]Home!#REF!</definedName>
    <definedName name="WSname">[1]Home!#REF!</definedName>
    <definedName name="WSRange" localSheetId="1">[1]Home!#REF!</definedName>
    <definedName name="WSRange" localSheetId="2">[1]Home!#REF!</definedName>
    <definedName name="WSRange" localSheetId="3">[1]Home!#REF!</definedName>
    <definedName name="WSRange" localSheetId="24">[1]Home!#REF!</definedName>
    <definedName name="WSRange" localSheetId="26">[1]Home!#REF!</definedName>
    <definedName name="WSRange" localSheetId="27">[1]Home!#REF!</definedName>
    <definedName name="WSRange" localSheetId="28">[1]Home!#REF!</definedName>
    <definedName name="WSRange" localSheetId="33">[1]Home!#REF!</definedName>
    <definedName name="WSRange" localSheetId="31">[1]Home!#REF!</definedName>
    <definedName name="WSRange" localSheetId="32">[1]Home!#REF!</definedName>
    <definedName name="WSRange" localSheetId="35">[1]Home!#REF!</definedName>
    <definedName name="WSRange" localSheetId="4">[1]Home!#REF!</definedName>
    <definedName name="WSRange" localSheetId="38">[1]Home!#REF!</definedName>
    <definedName name="WSRange" localSheetId="40">[1]Home!#REF!</definedName>
    <definedName name="WSRange" localSheetId="41">[1]Home!#REF!</definedName>
    <definedName name="WSRange" localSheetId="5">[1]Home!#REF!</definedName>
    <definedName name="WSRange" localSheetId="7">[1]Home!#REF!</definedName>
    <definedName name="WSRange" localSheetId="9">[1]Home!#REF!</definedName>
    <definedName name="WSRange" localSheetId="11">[1]Home!#REF!</definedName>
    <definedName name="WSRange" localSheetId="15">[1]Home!#REF!</definedName>
    <definedName name="WSRange" localSheetId="12">[1]Home!#REF!</definedName>
    <definedName name="WSRange" localSheetId="13">[1]Home!#REF!</definedName>
    <definedName name="WSRange" localSheetId="14">[1]Home!#REF!</definedName>
    <definedName name="WSRange" localSheetId="16">[1]Home!#REF!</definedName>
    <definedName name="WSRange" localSheetId="17">[1]Home!#REF!</definedName>
    <definedName name="WSRange" localSheetId="21">[1]Home!#REF!</definedName>
    <definedName name="WSRange" localSheetId="18">[1]Home!#REF!</definedName>
    <definedName name="WSRange" localSheetId="19">[1]Home!#REF!</definedName>
    <definedName name="WSRange" localSheetId="20">[1]Home!#REF!</definedName>
    <definedName name="WSRange" localSheetId="22">[1]Home!#REF!</definedName>
    <definedName name="WSRange">[1]Home!#REF!</definedName>
    <definedName name="Year" localSheetId="1">#REF!</definedName>
    <definedName name="Year" localSheetId="2">#REF!</definedName>
    <definedName name="Year" localSheetId="3">#REF!</definedName>
    <definedName name="Year" localSheetId="24">#REF!</definedName>
    <definedName name="Year" localSheetId="25">#REF!</definedName>
    <definedName name="Year" localSheetId="26">#REF!</definedName>
    <definedName name="Year" localSheetId="27">#REF!</definedName>
    <definedName name="Year" localSheetId="28">#REF!</definedName>
    <definedName name="Year" localSheetId="29">#REF!</definedName>
    <definedName name="Year" localSheetId="30">#REF!</definedName>
    <definedName name="Year" localSheetId="33">#REF!</definedName>
    <definedName name="Year" localSheetId="31">#REF!</definedName>
    <definedName name="Year" localSheetId="32">#REF!</definedName>
    <definedName name="Year" localSheetId="35">#REF!</definedName>
    <definedName name="Year" localSheetId="34">#REF!</definedName>
    <definedName name="Year" localSheetId="4">#REF!</definedName>
    <definedName name="Year" localSheetId="36">#REF!</definedName>
    <definedName name="Year" localSheetId="38">#REF!</definedName>
    <definedName name="Year" localSheetId="40">#REF!</definedName>
    <definedName name="Year" localSheetId="41">#REF!</definedName>
    <definedName name="Year" localSheetId="5">#REF!</definedName>
    <definedName name="Year" localSheetId="7">#REF!</definedName>
    <definedName name="Year" localSheetId="9">#REF!</definedName>
    <definedName name="Year" localSheetId="11">#REF!</definedName>
    <definedName name="Year" localSheetId="15">#REF!</definedName>
    <definedName name="Year" localSheetId="12">#REF!</definedName>
    <definedName name="Year" localSheetId="13">#REF!</definedName>
    <definedName name="Year" localSheetId="14">#REF!</definedName>
    <definedName name="Year" localSheetId="16">#REF!</definedName>
    <definedName name="Year" localSheetId="17">#REF!</definedName>
    <definedName name="Year" localSheetId="21">#REF!</definedName>
    <definedName name="Year" localSheetId="18">#REF!</definedName>
    <definedName name="Year" localSheetId="19">#REF!</definedName>
    <definedName name="Year" localSheetId="20">#REF!</definedName>
    <definedName name="Year" localSheetId="22">#REF!</definedName>
    <definedName name="Yea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0" i="70" l="1"/>
  <c r="Q38" i="70"/>
  <c r="P38" i="70"/>
  <c r="G39" i="69" l="1"/>
  <c r="G37" i="69"/>
  <c r="F37" i="69"/>
  <c r="D37" i="69"/>
  <c r="F35" i="69"/>
  <c r="E35" i="69"/>
  <c r="D35" i="69"/>
  <c r="C35" i="69"/>
  <c r="B35" i="69"/>
  <c r="G25" i="69"/>
  <c r="F25" i="69"/>
  <c r="D25" i="69"/>
  <c r="C25" i="69"/>
  <c r="B25" i="69"/>
  <c r="I16" i="69"/>
  <c r="I39" i="69" s="1"/>
  <c r="F16" i="69"/>
  <c r="F39" i="69" s="1"/>
  <c r="D16" i="69"/>
  <c r="C16" i="69"/>
  <c r="B16" i="69"/>
  <c r="F13" i="59" l="1"/>
  <c r="D13" i="59"/>
</calcChain>
</file>

<file path=xl/sharedStrings.xml><?xml version="1.0" encoding="utf-8"?>
<sst xmlns="http://schemas.openxmlformats.org/spreadsheetml/2006/main" count="3596" uniqueCount="295">
  <si>
    <t>Antrim</t>
  </si>
  <si>
    <t>Armagh</t>
  </si>
  <si>
    <t>Down</t>
  </si>
  <si>
    <t>Fermanagh</t>
  </si>
  <si>
    <t>Londonderry</t>
  </si>
  <si>
    <t>Tyrone</t>
  </si>
  <si>
    <t>Arable silage</t>
  </si>
  <si>
    <t>Arable Silage</t>
  </si>
  <si>
    <t>&lt;5</t>
  </si>
  <si>
    <t>&lt;8</t>
  </si>
  <si>
    <t>12+</t>
  </si>
  <si>
    <t>&lt;3</t>
  </si>
  <si>
    <t>5+</t>
  </si>
  <si>
    <t>10+</t>
  </si>
  <si>
    <t>Arable silage (undersown)</t>
  </si>
  <si>
    <t>Enclosed grazing</t>
  </si>
  <si>
    <t>Fodder maize</t>
  </si>
  <si>
    <t>Grass reseed</t>
  </si>
  <si>
    <t>Hay</t>
  </si>
  <si>
    <t>Haylage</t>
  </si>
  <si>
    <t>Rough grazing</t>
  </si>
  <si>
    <t>Grass silage 1st Cut</t>
  </si>
  <si>
    <t>Grass silage 2nd Cut</t>
  </si>
  <si>
    <t>Grass silage 3rd Cut</t>
  </si>
  <si>
    <t>Grass silage 4th Cut</t>
  </si>
  <si>
    <t>All crops</t>
  </si>
  <si>
    <t>Arable Silage (Undersown)</t>
  </si>
  <si>
    <t>Enclosed Grazing</t>
  </si>
  <si>
    <t>Fodder Beet</t>
  </si>
  <si>
    <t>Fodder Kale</t>
  </si>
  <si>
    <t>Fodder Maize</t>
  </si>
  <si>
    <t>Fodder Rape</t>
  </si>
  <si>
    <t>Fodder Swede</t>
  </si>
  <si>
    <t>Grass Reseed</t>
  </si>
  <si>
    <t>Rough Grazing</t>
  </si>
  <si>
    <t>Pesticide type</t>
  </si>
  <si>
    <t>Fungicide</t>
  </si>
  <si>
    <t>Herbicide</t>
  </si>
  <si>
    <t>Insecticide</t>
  </si>
  <si>
    <t>Seed treatment</t>
  </si>
  <si>
    <t>All pesticides</t>
  </si>
  <si>
    <t>Fungicides</t>
  </si>
  <si>
    <t>Herbicides</t>
  </si>
  <si>
    <t>Insecticides</t>
  </si>
  <si>
    <t>Growth Regulators</t>
  </si>
  <si>
    <t>Seed treatments</t>
  </si>
  <si>
    <t>GRA/2017: Downloaded on 18/06/2018 11:22:02</t>
  </si>
  <si>
    <t>Pesticide group and active substance</t>
  </si>
  <si>
    <t>Total</t>
  </si>
  <si>
    <t>Azoxystrobin</t>
  </si>
  <si>
    <t>.</t>
  </si>
  <si>
    <t>Benzovindiflupyr</t>
  </si>
  <si>
    <t>Bixafen/prothioconazole</t>
  </si>
  <si>
    <t>Boscalid/epoxiconazole</t>
  </si>
  <si>
    <t>Chlorothalonil</t>
  </si>
  <si>
    <t>Chlorothalonil/cyproconazole</t>
  </si>
  <si>
    <t>Chlorothalonil/cyproconazole/propiconazole</t>
  </si>
  <si>
    <t>Chlorothalonil/penthiopyrad</t>
  </si>
  <si>
    <t>Cyprodinil/isopyrazam</t>
  </si>
  <si>
    <t>Epoxiconazole</t>
  </si>
  <si>
    <t>Epoxiconazole/fenpropimorph/kresoxim-methyl</t>
  </si>
  <si>
    <t>Epoxiconazole/fenpropimorph/metrafenone</t>
  </si>
  <si>
    <t>Epoxiconazole/fluxapyroxad</t>
  </si>
  <si>
    <t>Epoxiconazole/metconazole</t>
  </si>
  <si>
    <t>Fenpropimorph</t>
  </si>
  <si>
    <t>Fluoxastrobin/prothioconazole</t>
  </si>
  <si>
    <t>Fluxapyroxad/pyraclostrobin</t>
  </si>
  <si>
    <t>Proquinazid</t>
  </si>
  <si>
    <t>Prothioconazole</t>
  </si>
  <si>
    <t>Prothioconazole/tebuconazole</t>
  </si>
  <si>
    <t>Prothioconazole/trifloxystrobin</t>
  </si>
  <si>
    <t>Pyraclostrobin</t>
  </si>
  <si>
    <t>Unknown fungicide</t>
  </si>
  <si>
    <t>All fungicides</t>
  </si>
  <si>
    <t>Chlormequat</t>
  </si>
  <si>
    <t>Mepiquat chloride/prohexadione-calcium</t>
  </si>
  <si>
    <t>Prohexadione-calcium/trinexapac-ethyl</t>
  </si>
  <si>
    <t>Trinexapac-ethyl</t>
  </si>
  <si>
    <t>All growth regulators</t>
  </si>
  <si>
    <t>2,4-D/dicamba</t>
  </si>
  <si>
    <t>2,4-D/MCPA</t>
  </si>
  <si>
    <t>2,4-DB</t>
  </si>
  <si>
    <t>Amidosulfuron</t>
  </si>
  <si>
    <t>Aminopyralid/triclopyr</t>
  </si>
  <si>
    <t>Bromoxynil/terbuthylazine</t>
  </si>
  <si>
    <t>Clopyralid/florasulam/fluroxypyr</t>
  </si>
  <si>
    <t>Clopyralid/fluroxypyr/triclopyr</t>
  </si>
  <si>
    <t>Clopyralid/triclopyr</t>
  </si>
  <si>
    <t>Desmedipham/ethofumesate/phenmedipham</t>
  </si>
  <si>
    <t>Dicamba/MCPA/mecoprop-P</t>
  </si>
  <si>
    <t>Dicamba/mecoprop-P</t>
  </si>
  <si>
    <t>Diflufenican</t>
  </si>
  <si>
    <t>Diflufenican/flufenacet</t>
  </si>
  <si>
    <t>Diflufenican/iodosulfron-methyl-sodium/mesosulfuron-methyl</t>
  </si>
  <si>
    <t>Dimethenamid-P/pendimethalin</t>
  </si>
  <si>
    <t>Florasulam/fluroxypyr</t>
  </si>
  <si>
    <t>Florasulam/pyroxsulam</t>
  </si>
  <si>
    <t>Flufenacet/isoxaflutole</t>
  </si>
  <si>
    <t>Flufenacet/pendimethalin</t>
  </si>
  <si>
    <t>Fluroxypyr</t>
  </si>
  <si>
    <t>Fluroxypyr/triclopyr</t>
  </si>
  <si>
    <t>Glyphosate</t>
  </si>
  <si>
    <t>Iodosulfron-methyl-sodium</t>
  </si>
  <si>
    <t>Lenacil</t>
  </si>
  <si>
    <t>MCPA</t>
  </si>
  <si>
    <t>Mecoprop-P</t>
  </si>
  <si>
    <t>Mesotrione/terbuthylazine</t>
  </si>
  <si>
    <t>Metamitron</t>
  </si>
  <si>
    <t>Metsulfuron-methyl</t>
  </si>
  <si>
    <t>Metsulfuron-methyl/thifensulfuron-methyl</t>
  </si>
  <si>
    <t>Metsulfuron-methyl/tribenuron-methyl</t>
  </si>
  <si>
    <t>Nicosulfuron</t>
  </si>
  <si>
    <t>Pendimethalin</t>
  </si>
  <si>
    <t>Pinoxaden</t>
  </si>
  <si>
    <t>Thifensulfuron-methyl/tribenuron-methyl</t>
  </si>
  <si>
    <t>Tribenuron-methyl</t>
  </si>
  <si>
    <t>Triflusulfuron-methyl</t>
  </si>
  <si>
    <t>Unknown herbicide</t>
  </si>
  <si>
    <t>All herbicides</t>
  </si>
  <si>
    <t>Deltamethrin</t>
  </si>
  <si>
    <t>Esfenvalerate</t>
  </si>
  <si>
    <t>Lambda-cyhalothrin</t>
  </si>
  <si>
    <t>Unknown insecticide</t>
  </si>
  <si>
    <t>All insecticides</t>
  </si>
  <si>
    <t>Clothianidin/prothioconazole</t>
  </si>
  <si>
    <t>Fludioxonil</t>
  </si>
  <si>
    <t>Fluopyram/prothioconazole/tebuconazole</t>
  </si>
  <si>
    <t>Methiocarb</t>
  </si>
  <si>
    <t>Prochloraz/triticonazole</t>
  </si>
  <si>
    <t>Silthiofam</t>
  </si>
  <si>
    <t>Tefluthrin</t>
  </si>
  <si>
    <t>All seed treatments</t>
  </si>
  <si>
    <t>Triclopyr</t>
  </si>
  <si>
    <t>Aminopyralid</t>
  </si>
  <si>
    <t>Dicamba</t>
  </si>
  <si>
    <t>Clopyralid</t>
  </si>
  <si>
    <t>2,4-D</t>
  </si>
  <si>
    <t>Terbuthylazine</t>
  </si>
  <si>
    <t>Mesosulfuron-methyl</t>
  </si>
  <si>
    <t>Metconazole</t>
  </si>
  <si>
    <t>Mesotrione</t>
  </si>
  <si>
    <t>Bromoxynil</t>
  </si>
  <si>
    <t>Kresoxim-methyl</t>
  </si>
  <si>
    <t>Trifloxystrobin</t>
  </si>
  <si>
    <t>Flufenacet</t>
  </si>
  <si>
    <t>Desmedipham</t>
  </si>
  <si>
    <t>Phenmedipham</t>
  </si>
  <si>
    <t>Ethofumesate</t>
  </si>
  <si>
    <t>Penthiopyrad</t>
  </si>
  <si>
    <t>Thifensulfuron-methyl</t>
  </si>
  <si>
    <t>Dimethenamid-P</t>
  </si>
  <si>
    <t>Prohexadione-calcium</t>
  </si>
  <si>
    <t>Boscalid</t>
  </si>
  <si>
    <t>Cyproconazole</t>
  </si>
  <si>
    <t>Florasulam</t>
  </si>
  <si>
    <t>Fluoxastrobin</t>
  </si>
  <si>
    <t>Fluxapyroxad</t>
  </si>
  <si>
    <t>Mepiquat chloride</t>
  </si>
  <si>
    <t>Tebuconazole</t>
  </si>
  <si>
    <t>Propiconazole</t>
  </si>
  <si>
    <t>Bixafen</t>
  </si>
  <si>
    <t>Cyprodinil</t>
  </si>
  <si>
    <t>Clothianidin</t>
  </si>
  <si>
    <t>Survey : GRA/2017 Downloaded from PUSIS on 18/06/2018 11:43:44</t>
  </si>
  <si>
    <t>Reasons for treatment</t>
  </si>
  <si>
    <t>Mildew</t>
  </si>
  <si>
    <t>Septoria</t>
  </si>
  <si>
    <t>Burnoff</t>
  </si>
  <si>
    <t>Chickweed</t>
  </si>
  <si>
    <t>Dessication</t>
  </si>
  <si>
    <t>Aphids</t>
  </si>
  <si>
    <t>Total treated area (spha)</t>
  </si>
  <si>
    <t>Basic treated area (ha)</t>
  </si>
  <si>
    <t>Quantity applied (kg)</t>
  </si>
  <si>
    <t>Buttercup</t>
  </si>
  <si>
    <t>Docks</t>
  </si>
  <si>
    <t>Nettles</t>
  </si>
  <si>
    <t>Rushes</t>
  </si>
  <si>
    <t>Thistles</t>
  </si>
  <si>
    <t>5&lt;10</t>
  </si>
  <si>
    <t>10&lt;20</t>
  </si>
  <si>
    <t>20&lt;50</t>
  </si>
  <si>
    <t>50&lt;100</t>
  </si>
  <si>
    <t>100 +</t>
  </si>
  <si>
    <t>Size group (hectares)</t>
  </si>
  <si>
    <t>County</t>
  </si>
  <si>
    <t>Northern Ireland</t>
  </si>
  <si>
    <t>Holdings in strata</t>
  </si>
  <si>
    <t>Holdings sampled</t>
  </si>
  <si>
    <t>All counties</t>
  </si>
  <si>
    <t>8&lt;12</t>
  </si>
  <si>
    <t>3&lt;5</t>
  </si>
  <si>
    <t>Number of crops surveyed</t>
  </si>
  <si>
    <t>Surveyed area (ha)</t>
  </si>
  <si>
    <t>Crop type</t>
  </si>
  <si>
    <t>Other fodder crops</t>
  </si>
  <si>
    <t>Established grassland crops</t>
  </si>
  <si>
    <t>Sown crops</t>
  </si>
  <si>
    <t>Fodder crops</t>
  </si>
  <si>
    <t>Growth regulators</t>
  </si>
  <si>
    <t>&lt;1</t>
  </si>
  <si>
    <t>(spha)</t>
  </si>
  <si>
    <t>(ha)</t>
  </si>
  <si>
    <t>Pesticide Type</t>
  </si>
  <si>
    <t>Total quantity (kg)</t>
  </si>
  <si>
    <r>
      <rPr>
        <b/>
        <sz val="11"/>
        <color rgb="FF008290"/>
        <rFont val="Calibri"/>
        <family val="2"/>
        <scheme val="minor"/>
      </rPr>
      <t>Table 6</t>
    </r>
    <r>
      <rPr>
        <b/>
        <sz val="11"/>
        <rFont val="Calibri"/>
        <family val="2"/>
        <scheme val="minor"/>
      </rPr>
      <t xml:space="preserve">     The total quantities (kg) of each pesticide type applied to grassland and fodder crops in Northern Ireland, 2017.</t>
    </r>
  </si>
  <si>
    <r>
      <rPr>
        <b/>
        <sz val="11"/>
        <color rgb="FF008290"/>
        <rFont val="Calibri"/>
        <family val="2"/>
        <scheme val="minor"/>
      </rPr>
      <t>Table 5</t>
    </r>
    <r>
      <rPr>
        <b/>
        <sz val="11"/>
        <rFont val="Calibri"/>
        <family val="2"/>
        <scheme val="minor"/>
      </rPr>
      <t xml:space="preserve">     The total area (spha) and the basic area (ha) of grassland and fodder crops treated with each pesticide type in Northern Ireland, 2017.</t>
    </r>
  </si>
  <si>
    <r>
      <rPr>
        <b/>
        <sz val="11"/>
        <color rgb="FF008290"/>
        <rFont val="Calibri"/>
        <family val="2"/>
        <scheme val="minor"/>
      </rPr>
      <t>Table 4a</t>
    </r>
    <r>
      <rPr>
        <b/>
        <sz val="11"/>
        <rFont val="Calibri"/>
        <family val="2"/>
        <scheme val="minor"/>
      </rPr>
      <t xml:space="preserve">     Estimated area (spha) of grassland and fodder crops treated regionally with each pesticide type in Northern Ireland, 2017.</t>
    </r>
  </si>
  <si>
    <r>
      <rPr>
        <b/>
        <sz val="11"/>
        <color rgb="FF008290"/>
        <rFont val="Calibri"/>
        <family val="2"/>
        <scheme val="minor"/>
      </rPr>
      <t>Table 3</t>
    </r>
    <r>
      <rPr>
        <b/>
        <sz val="11"/>
        <rFont val="Calibri"/>
        <family val="2"/>
        <scheme val="minor"/>
      </rPr>
      <t xml:space="preserve">     Estimated area (ha) of grassland and fodder crops grown regionally in Northern Ireland, 2017.</t>
    </r>
  </si>
  <si>
    <r>
      <rPr>
        <b/>
        <sz val="11"/>
        <color rgb="FF008290"/>
        <rFont val="Calibri"/>
        <family val="2"/>
        <scheme val="minor"/>
      </rPr>
      <t xml:space="preserve">Table 1a     </t>
    </r>
    <r>
      <rPr>
        <b/>
        <sz val="11"/>
        <rFont val="Calibri"/>
        <family val="2"/>
        <scheme val="minor"/>
      </rPr>
      <t>Total number of farms in each size group with enclosed grassland in the Northern Ireland June 2017 census and number of samples from each size group.</t>
    </r>
  </si>
  <si>
    <r>
      <rPr>
        <b/>
        <sz val="11"/>
        <color rgb="FF008290"/>
        <rFont val="Calibri"/>
        <family val="2"/>
        <scheme val="minor"/>
      </rPr>
      <t xml:space="preserve">Table 1b     </t>
    </r>
    <r>
      <rPr>
        <b/>
        <sz val="11"/>
        <rFont val="Calibri"/>
        <family val="2"/>
        <scheme val="minor"/>
      </rPr>
      <t>Total number of farms in each size group with arable crop silage in the Northern Ireland June 2017 census and number of samples from each size group.</t>
    </r>
  </si>
  <si>
    <r>
      <rPr>
        <b/>
        <sz val="11"/>
        <color rgb="FF008290"/>
        <rFont val="Calibri"/>
        <family val="2"/>
        <scheme val="minor"/>
      </rPr>
      <t xml:space="preserve">Table 1c     </t>
    </r>
    <r>
      <rPr>
        <b/>
        <sz val="11"/>
        <rFont val="Calibri"/>
        <family val="2"/>
        <scheme val="minor"/>
      </rPr>
      <t>Total number of farms in each size group with fodder maize in the Northern Ireland June 2017 census and number of samples from each size group.</t>
    </r>
  </si>
  <si>
    <r>
      <rPr>
        <b/>
        <sz val="11"/>
        <color rgb="FF008290"/>
        <rFont val="Calibri"/>
        <family val="2"/>
        <scheme val="minor"/>
      </rPr>
      <t xml:space="preserve">Table 1d     </t>
    </r>
    <r>
      <rPr>
        <b/>
        <sz val="11"/>
        <rFont val="Calibri"/>
        <family val="2"/>
        <scheme val="minor"/>
      </rPr>
      <t>Total number of farms in each size group with other fodder crops in the Northern Ireland June 2017 census and number of samples from each size group.</t>
    </r>
  </si>
  <si>
    <t>%</t>
  </si>
  <si>
    <t>sp apps</t>
  </si>
  <si>
    <r>
      <rPr>
        <b/>
        <sz val="11"/>
        <color rgb="FF008290"/>
        <rFont val="Calibri"/>
        <family val="2"/>
        <scheme val="minor"/>
      </rPr>
      <t>Table 4b</t>
    </r>
    <r>
      <rPr>
        <b/>
        <sz val="11"/>
        <rFont val="Calibri"/>
        <family val="2"/>
        <scheme val="minor"/>
      </rPr>
      <t xml:space="preserve">     Estimated weight (kg) of pesticide applied to grassland and fodder crops regionally in Northern Ireland, 2017.</t>
    </r>
  </si>
  <si>
    <r>
      <rPr>
        <b/>
        <sz val="11"/>
        <color rgb="FF008290"/>
        <rFont val="Calibri"/>
        <family val="2"/>
        <scheme val="minor"/>
      </rPr>
      <t xml:space="preserve">Table 7     </t>
    </r>
    <r>
      <rPr>
        <b/>
        <sz val="11"/>
        <rFont val="Calibri"/>
        <family val="2"/>
        <scheme val="minor"/>
      </rPr>
      <t>The proportional area (%) of each crop treated with pesticides and the number of spray applications in Northern Ireland, 2017.</t>
    </r>
  </si>
  <si>
    <t>Total area (spha)</t>
  </si>
  <si>
    <r>
      <rPr>
        <b/>
        <sz val="11"/>
        <color rgb="FF008290"/>
        <rFont val="Calibri"/>
        <family val="2"/>
        <scheme val="minor"/>
      </rPr>
      <t xml:space="preserve">Table 8 (contd)     </t>
    </r>
    <r>
      <rPr>
        <b/>
        <sz val="11"/>
        <rFont val="Calibri"/>
        <family val="2"/>
        <scheme val="minor"/>
      </rPr>
      <t>Estimated area (spha) of grassland and fodder crops treated with pesticide formulations in Northern Ireland, 2017.</t>
    </r>
  </si>
  <si>
    <r>
      <rPr>
        <b/>
        <sz val="11"/>
        <color rgb="FF008290"/>
        <rFont val="Calibri"/>
        <family val="2"/>
        <scheme val="minor"/>
      </rPr>
      <t xml:space="preserve">Table 8     </t>
    </r>
    <r>
      <rPr>
        <b/>
        <sz val="11"/>
        <rFont val="Calibri"/>
        <family val="2"/>
        <scheme val="minor"/>
      </rPr>
      <t>Estimated area (spha) of grassland and fodder crops treated with pesticide formulations in Northern Ireland, 2017.</t>
    </r>
  </si>
  <si>
    <t>Fodder beet</t>
  </si>
  <si>
    <t>Fodder kale</t>
  </si>
  <si>
    <t>Fodder swede</t>
  </si>
  <si>
    <t>Fodder rape</t>
  </si>
  <si>
    <t>Grass silage 1st cut</t>
  </si>
  <si>
    <t>Grass silage 2nd cut</t>
  </si>
  <si>
    <t>Grass silage 3rd cut</t>
  </si>
  <si>
    <r>
      <rPr>
        <b/>
        <sz val="11"/>
        <color rgb="FF008290"/>
        <rFont val="Calibri"/>
        <family val="2"/>
        <scheme val="minor"/>
      </rPr>
      <t xml:space="preserve">Table 9     </t>
    </r>
    <r>
      <rPr>
        <b/>
        <sz val="11"/>
        <rFont val="Calibri"/>
        <family val="2"/>
        <scheme val="minor"/>
      </rPr>
      <t>Estimated quantities (kg) of pesticide formulations applied to grassland and fodder crops in Northern Ireland, 2017.</t>
    </r>
  </si>
  <si>
    <r>
      <rPr>
        <b/>
        <sz val="11"/>
        <color rgb="FF008290"/>
        <rFont val="Calibri"/>
        <family val="2"/>
        <scheme val="minor"/>
      </rPr>
      <t xml:space="preserve">Table 9 (contd)     </t>
    </r>
    <r>
      <rPr>
        <b/>
        <sz val="11"/>
        <rFont val="Calibri"/>
        <family val="2"/>
        <scheme val="minor"/>
      </rPr>
      <t>Estimated quantities (kg) of pesticide formulations applied to grassland and fodder crops in Northern Ireland, 2017.</t>
    </r>
  </si>
  <si>
    <t>Unknown seed treatment</t>
  </si>
  <si>
    <t>No.</t>
  </si>
  <si>
    <t>Active substance</t>
  </si>
  <si>
    <t>Treated area (spha)</t>
  </si>
  <si>
    <r>
      <rPr>
        <b/>
        <sz val="11"/>
        <color rgb="FF008290"/>
        <rFont val="Calibri"/>
        <family val="2"/>
        <scheme val="minor"/>
      </rPr>
      <t>Table 10</t>
    </r>
    <r>
      <rPr>
        <b/>
        <sz val="11"/>
        <color theme="4" tint="-0.49998474074526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 xml:space="preserve">The fifty active ingredients most extensively used on grassland and fodder crops in  </t>
    </r>
  </si>
  <si>
    <r>
      <rPr>
        <b/>
        <sz val="11"/>
        <color rgb="FF008290"/>
        <rFont val="Calibri"/>
        <family val="2"/>
        <scheme val="minor"/>
      </rPr>
      <t>Table 11</t>
    </r>
    <r>
      <rPr>
        <b/>
        <sz val="11"/>
        <color theme="4" tint="-0.49998474074526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 xml:space="preserve">The fifty active ingredients most extensively used on grassland and fodder crops in  </t>
    </r>
  </si>
  <si>
    <t xml:space="preserve">                      Northern Ireland, 2017 ranked by weight (kg).</t>
  </si>
  <si>
    <t xml:space="preserve">                      Northern Ireland, 2017 ranked by treated area (spha).</t>
  </si>
  <si>
    <r>
      <rPr>
        <b/>
        <sz val="11"/>
        <color rgb="FF008290"/>
        <rFont val="Calibri"/>
        <family val="2"/>
        <scheme val="minor"/>
      </rPr>
      <t xml:space="preserve">Table 12     </t>
    </r>
    <r>
      <rPr>
        <b/>
        <sz val="11"/>
        <rFont val="Calibri"/>
        <family val="2"/>
        <scheme val="minor"/>
      </rPr>
      <t>Enclosed grazing: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</si>
  <si>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13     </t>
    </r>
    <r>
      <rPr>
        <b/>
        <sz val="11"/>
        <rFont val="Calibri"/>
        <family val="2"/>
        <scheme val="minor"/>
      </rPr>
      <t>Grass silage 1st cut: pesticide-treated area (spha), basic treated area (ha), quantity applied (kg) and reasons for use.</t>
    </r>
  </si>
  <si>
    <t>Dandelion</t>
  </si>
  <si>
    <t>Ragwort</t>
  </si>
  <si>
    <t>Survey : GRA/2017 Downloaded from PUSIS on 20/06/2018 14:05:35</t>
  </si>
  <si>
    <r>
      <rPr>
        <b/>
        <sz val="11"/>
        <color rgb="FF008290"/>
        <rFont val="Calibri"/>
        <family val="2"/>
        <scheme val="minor"/>
      </rPr>
      <t xml:space="preserve">Table 14     </t>
    </r>
    <r>
      <rPr>
        <b/>
        <sz val="11"/>
        <rFont val="Calibri"/>
        <family val="2"/>
        <scheme val="minor"/>
      </rPr>
      <t>Grass silage 2nd cut: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</si>
  <si>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15     </t>
    </r>
    <r>
      <rPr>
        <b/>
        <sz val="11"/>
        <rFont val="Calibri"/>
        <family val="2"/>
        <scheme val="minor"/>
      </rPr>
      <t>Grass silage 3rd cut: pesticide-treated area (spha), basic treated area (ha), quantity applied (kg) and reasons for use.</t>
    </r>
  </si>
  <si>
    <t>Survey : GRA/2017 Downloaded from PUSIS on 20/06/2018 14:05:36</t>
  </si>
  <si>
    <r>
      <rPr>
        <b/>
        <sz val="11"/>
        <color rgb="FF008290"/>
        <rFont val="Calibri"/>
        <family val="2"/>
        <scheme val="minor"/>
      </rPr>
      <t xml:space="preserve">Table 16     </t>
    </r>
    <r>
      <rPr>
        <b/>
        <sz val="11"/>
        <rFont val="Calibri"/>
        <family val="2"/>
        <scheme val="minor"/>
      </rPr>
      <t>Hay and haylage: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</si>
  <si>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17     </t>
    </r>
    <r>
      <rPr>
        <b/>
        <sz val="11"/>
        <rFont val="Calibri"/>
        <family val="2"/>
        <scheme val="minor"/>
      </rPr>
      <t>Rough grazing: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</si>
  <si>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18     </t>
    </r>
    <r>
      <rPr>
        <b/>
        <sz val="11"/>
        <rFont val="Calibri"/>
        <family val="2"/>
        <scheme val="minor"/>
      </rPr>
      <t>Arable silage: pesticide-treated area (spha), basic treated area (ha), quantity applied (kg) and reasons for use.</t>
    </r>
  </si>
  <si>
    <t>General fungal control</t>
  </si>
  <si>
    <t>Growth regulation</t>
  </si>
  <si>
    <t>General weed control</t>
  </si>
  <si>
    <t>Ground preparation</t>
  </si>
  <si>
    <t>Redshank and chickweed</t>
  </si>
  <si>
    <t>Stubble treatment</t>
  </si>
  <si>
    <t>General insect control</t>
  </si>
  <si>
    <r>
      <rPr>
        <b/>
        <sz val="11"/>
        <color rgb="FF008290"/>
        <rFont val="Calibri"/>
        <family val="2"/>
        <scheme val="minor"/>
      </rPr>
      <t xml:space="preserve">Table 18 (contd)     </t>
    </r>
    <r>
      <rPr>
        <b/>
        <sz val="11"/>
        <rFont val="Calibri"/>
        <family val="2"/>
        <scheme val="minor"/>
      </rPr>
      <t>Arable silage: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</si>
  <si>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19     </t>
    </r>
    <r>
      <rPr>
        <b/>
        <sz val="11"/>
        <rFont val="Calibri"/>
        <family val="2"/>
        <scheme val="minor"/>
      </rPr>
      <t>Arable silage (undersown):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</si>
  <si>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19 (contd)     </t>
    </r>
    <r>
      <rPr>
        <b/>
        <sz val="11"/>
        <rFont val="Calibri"/>
        <family val="2"/>
        <scheme val="minor"/>
      </rPr>
      <t>Arable silage (undersown):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</si>
  <si>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20     </t>
    </r>
    <r>
      <rPr>
        <b/>
        <sz val="11"/>
        <rFont val="Calibri"/>
        <family val="2"/>
        <scheme val="minor"/>
      </rPr>
      <t>Grass reseed: pesticide-treated area (spha), basic treated area (ha), quantity applied (kg) and reasons for use.</t>
    </r>
  </si>
  <si>
    <t>Pre-emergence weed control</t>
  </si>
  <si>
    <t>N/K</t>
  </si>
  <si>
    <t>Sealer</t>
  </si>
  <si>
    <t xml:space="preserve">         </t>
  </si>
  <si>
    <t>Survey year</t>
  </si>
  <si>
    <t>Area grown (ha)</t>
  </si>
  <si>
    <t>Grass silage</t>
  </si>
  <si>
    <t>All established grassland crops</t>
  </si>
  <si>
    <t>Cereals (undersown)</t>
  </si>
  <si>
    <t>All sown crops</t>
  </si>
  <si>
    <t>Fodder kale (undersown)</t>
  </si>
  <si>
    <t>Fodder turnip</t>
  </si>
  <si>
    <t>All fodder (excluding maize)</t>
  </si>
  <si>
    <t>All fodder crops</t>
  </si>
  <si>
    <t>Area</t>
  </si>
  <si>
    <t>Weight</t>
  </si>
  <si>
    <t>(t)</t>
  </si>
  <si>
    <r>
      <rPr>
        <b/>
        <sz val="11"/>
        <color rgb="FF008290"/>
        <rFont val="Calibri"/>
        <family val="2"/>
        <scheme val="minor"/>
      </rPr>
      <t xml:space="preserve">Table 21     </t>
    </r>
    <r>
      <rPr>
        <b/>
        <sz val="11"/>
        <rFont val="Calibri"/>
        <family val="2"/>
        <scheme val="minor"/>
      </rPr>
      <t>Fodder maize: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</si>
  <si>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22   </t>
    </r>
    <r>
      <rPr>
        <b/>
        <sz val="11"/>
        <rFont val="Calibri"/>
        <family val="2"/>
        <scheme val="minor"/>
      </rPr>
      <t xml:space="preserve">  Other fodder crops: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</si>
  <si>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>Table 2</t>
    </r>
    <r>
      <rPr>
        <b/>
        <sz val="11"/>
        <rFont val="Calibri"/>
        <family val="2"/>
        <scheme val="minor"/>
      </rPr>
      <t xml:space="preserve">     The total number and area (hectares) of crops sampled in Northern Ireland, 2017. </t>
    </r>
  </si>
  <si>
    <r>
      <rPr>
        <b/>
        <sz val="11"/>
        <color rgb="FF008290"/>
        <rFont val="Calibri"/>
        <family val="2"/>
        <scheme val="minor"/>
      </rPr>
      <t>Table 23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the area (ha) of grassland and fodder crops grown in Northern Ireland, 1989-2017.</t>
    </r>
  </si>
  <si>
    <r>
      <rPr>
        <b/>
        <sz val="11"/>
        <color rgb="FF008290"/>
        <rFont val="Calibri"/>
        <family val="2"/>
        <scheme val="minor"/>
      </rPr>
      <t>Table 24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pesticide usage on grassland and fodder crops in Northern Ireland, 1989-2017, area treated (spha) and weight applied (t).</t>
    </r>
  </si>
  <si>
    <t>Docks and chickweed</t>
  </si>
  <si>
    <t>Docks and nettles</t>
  </si>
  <si>
    <t>Docks and thistles</t>
  </si>
  <si>
    <t>Rushes and thistles</t>
  </si>
  <si>
    <r>
      <rPr>
        <b/>
        <sz val="11"/>
        <color rgb="FF008290"/>
        <rFont val="Calibri"/>
        <family val="2"/>
        <scheme val="minor"/>
      </rPr>
      <t>Table 25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pesticide usage on grassland and fodder crops in Northern Ireland, 1989-2017, area treated (spha), weight applied (kg) and the area grown (ha).</t>
    </r>
  </si>
  <si>
    <t>(kg)</t>
  </si>
  <si>
    <t>Carbamates</t>
  </si>
  <si>
    <t>Organochlorines</t>
  </si>
  <si>
    <t>Organophosphates</t>
  </si>
  <si>
    <t>Pyrethroids</t>
  </si>
  <si>
    <t>Unknown insecticides</t>
  </si>
  <si>
    <t xml:space="preserve">All pesticides </t>
  </si>
  <si>
    <t>Scutch grass</t>
  </si>
  <si>
    <t>N/K*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</si>
</sst>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_ ;\-#,##0\ "/>
    <numFmt numFmtId="165" formatCode="0.000"/>
    <numFmt numFmtId="166" formatCode="#,##0.0_ ;\-#,##0.0\ "/>
    <numFmt numFmtId="167" formatCode="\(#,##0.00\)"/>
    <numFmt numFmtId="168" formatCode="#."/>
  </numFmts>
  <fonts count="4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9"/>
      <color indexed="8"/>
      <name val="Calibri"/>
      <family val="2"/>
    </font>
    <font>
      <b/>
      <sz val="9"/>
      <color indexed="8"/>
      <name val="Calibri"/>
      <family val="2"/>
      <scheme val="minor"/>
    </font>
    <font>
      <b/>
      <i/>
      <sz val="10"/>
      <color indexed="8"/>
      <name val="Calibri"/>
      <family val="2"/>
    </font>
    <font>
      <b/>
      <sz val="10"/>
      <name val="Arial"/>
      <family val="2"/>
    </font>
    <font>
      <b/>
      <i/>
      <sz val="14"/>
      <color theme="0"/>
      <name val="Calibri"/>
      <family val="2"/>
    </font>
    <font>
      <b/>
      <sz val="11"/>
      <color indexed="12"/>
      <name val="Calibri"/>
      <family val="2"/>
      <scheme val="minor"/>
    </font>
    <font>
      <b/>
      <sz val="11"/>
      <color rgb="FF00829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</font>
    <font>
      <b/>
      <sz val="9"/>
      <name val="Arial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Calibri"/>
      <family val="2"/>
      <scheme val="minor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b/>
      <sz val="10"/>
      <color rgb="FF0000FF"/>
      <name val="Times New Roman"/>
      <family val="1"/>
    </font>
    <font>
      <i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2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/>
      <bottom style="thin">
        <color theme="0"/>
      </bottom>
      <diagonal/>
    </border>
  </borders>
  <cellStyleXfs count="16">
    <xf numFmtId="0" fontId="0" fillId="0" borderId="0"/>
    <xf numFmtId="43" fontId="9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9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34" fillId="0" borderId="0"/>
    <xf numFmtId="0" fontId="1" fillId="0" borderId="0"/>
    <xf numFmtId="0" fontId="1" fillId="0" borderId="0"/>
  </cellStyleXfs>
  <cellXfs count="376">
    <xf numFmtId="0" fontId="0" fillId="0" borderId="0" xfId="0"/>
    <xf numFmtId="0" fontId="10" fillId="0" borderId="0" xfId="0" applyFont="1" applyAlignment="1">
      <alignment vertical="center"/>
    </xf>
    <xf numFmtId="2" fontId="11" fillId="2" borderId="1" xfId="2" applyNumberFormat="1" applyFont="1" applyFill="1" applyBorder="1" applyAlignment="1">
      <alignment horizontal="center" wrapText="1"/>
    </xf>
    <xf numFmtId="2" fontId="11" fillId="3" borderId="2" xfId="2" applyNumberFormat="1" applyFont="1" applyFill="1" applyBorder="1" applyAlignment="1">
      <alignment horizontal="center" wrapText="1"/>
    </xf>
    <xf numFmtId="0" fontId="0" fillId="3" borderId="0" xfId="0" applyFill="1"/>
    <xf numFmtId="2" fontId="10" fillId="0" borderId="0" xfId="0" applyNumberFormat="1" applyFont="1" applyAlignment="1">
      <alignment vertical="center"/>
    </xf>
    <xf numFmtId="2" fontId="0" fillId="0" borderId="0" xfId="0" applyNumberFormat="1"/>
    <xf numFmtId="2" fontId="0" fillId="3" borderId="0" xfId="0" applyNumberFormat="1" applyFill="1"/>
    <xf numFmtId="165" fontId="10" fillId="0" borderId="0" xfId="0" applyNumberFormat="1" applyFont="1" applyAlignment="1">
      <alignment vertical="center"/>
    </xf>
    <xf numFmtId="165" fontId="0" fillId="0" borderId="0" xfId="0" applyNumberFormat="1"/>
    <xf numFmtId="165" fontId="0" fillId="3" borderId="0" xfId="0" applyNumberFormat="1" applyFill="1"/>
    <xf numFmtId="164" fontId="18" fillId="0" borderId="0" xfId="4" applyNumberFormat="1" applyFont="1" applyFill="1" applyAlignment="1">
      <alignment vertical="center"/>
    </xf>
    <xf numFmtId="0" fontId="17" fillId="0" borderId="0" xfId="0" applyFont="1" applyFill="1" applyAlignment="1">
      <alignment vertical="top"/>
    </xf>
    <xf numFmtId="164" fontId="18" fillId="0" borderId="0" xfId="4" applyNumberFormat="1" applyFont="1" applyFill="1" applyAlignment="1">
      <alignment vertical="top"/>
    </xf>
    <xf numFmtId="0" fontId="17" fillId="6" borderId="0" xfId="0" applyFont="1" applyFill="1" applyAlignment="1">
      <alignment vertical="top"/>
    </xf>
    <xf numFmtId="164" fontId="18" fillId="6" borderId="0" xfId="4" applyNumberFormat="1" applyFont="1" applyFill="1" applyAlignment="1">
      <alignment vertical="top"/>
    </xf>
    <xf numFmtId="2" fontId="11" fillId="0" borderId="1" xfId="2" applyNumberFormat="1" applyFont="1" applyFill="1" applyBorder="1" applyAlignment="1">
      <alignment horizontal="center" wrapText="1"/>
    </xf>
    <xf numFmtId="0" fontId="0" fillId="0" borderId="0" xfId="0" applyFill="1"/>
    <xf numFmtId="2" fontId="11" fillId="6" borderId="0" xfId="2" applyNumberFormat="1" applyFont="1" applyFill="1" applyBorder="1" applyAlignment="1">
      <alignment horizontal="center" wrapText="1"/>
    </xf>
    <xf numFmtId="2" fontId="11" fillId="0" borderId="0" xfId="2" applyNumberFormat="1" applyFont="1" applyFill="1" applyBorder="1" applyAlignment="1">
      <alignment horizontal="center" wrapText="1"/>
    </xf>
    <xf numFmtId="2" fontId="11" fillId="2" borderId="0" xfId="2" applyNumberFormat="1" applyFont="1" applyFill="1" applyBorder="1" applyAlignment="1">
      <alignment horizontal="center" wrapText="1"/>
    </xf>
    <xf numFmtId="164" fontId="7" fillId="0" borderId="0" xfId="4" applyNumberFormat="1" applyFill="1"/>
    <xf numFmtId="164" fontId="7" fillId="0" borderId="0" xfId="4" applyNumberFormat="1"/>
    <xf numFmtId="2" fontId="12" fillId="6" borderId="0" xfId="2" applyNumberFormat="1" applyFont="1" applyFill="1" applyBorder="1" applyAlignment="1">
      <alignment horizontal="left"/>
    </xf>
    <xf numFmtId="164" fontId="7" fillId="6" borderId="0" xfId="4" applyNumberFormat="1" applyFill="1"/>
    <xf numFmtId="164" fontId="14" fillId="6" borderId="0" xfId="1" applyNumberFormat="1" applyFont="1" applyFill="1" applyBorder="1" applyAlignment="1">
      <alignment horizontal="right"/>
    </xf>
    <xf numFmtId="164" fontId="8" fillId="0" borderId="0" xfId="4" applyNumberFormat="1" applyFont="1" applyFill="1" applyAlignment="1"/>
    <xf numFmtId="164" fontId="8" fillId="0" borderId="0" xfId="4" applyNumberFormat="1" applyFont="1" applyAlignment="1"/>
    <xf numFmtId="164" fontId="8" fillId="6" borderId="0" xfId="4" applyNumberFormat="1" applyFont="1" applyFill="1" applyAlignment="1"/>
    <xf numFmtId="164" fontId="17" fillId="0" borderId="0" xfId="0" applyNumberFormat="1" applyFont="1" applyFill="1" applyAlignment="1">
      <alignment vertical="center"/>
    </xf>
    <xf numFmtId="164" fontId="17" fillId="0" borderId="0" xfId="0" applyNumberFormat="1" applyFont="1" applyFill="1" applyAlignment="1">
      <alignment vertical="top"/>
    </xf>
    <xf numFmtId="164" fontId="0" fillId="0" borderId="0" xfId="0" applyNumberFormat="1" applyFill="1"/>
    <xf numFmtId="164" fontId="0" fillId="0" borderId="0" xfId="0" applyNumberFormat="1"/>
    <xf numFmtId="164" fontId="0" fillId="6" borderId="0" xfId="0" applyNumberFormat="1" applyFill="1"/>
    <xf numFmtId="164" fontId="20" fillId="0" borderId="0" xfId="0" applyNumberFormat="1" applyFont="1" applyFill="1" applyAlignment="1"/>
    <xf numFmtId="164" fontId="20" fillId="0" borderId="0" xfId="0" applyNumberFormat="1" applyFont="1" applyAlignment="1"/>
    <xf numFmtId="164" fontId="20" fillId="6" borderId="0" xfId="0" applyNumberFormat="1" applyFont="1" applyFill="1" applyAlignment="1"/>
    <xf numFmtId="0" fontId="22" fillId="0" borderId="0" xfId="0" applyFont="1" applyFill="1" applyAlignment="1">
      <alignment horizontal="left"/>
    </xf>
    <xf numFmtId="2" fontId="11" fillId="3" borderId="8" xfId="2" applyNumberFormat="1" applyFont="1" applyFill="1" applyBorder="1" applyAlignment="1">
      <alignment horizontal="center" wrapText="1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5" fillId="7" borderId="8" xfId="0" applyFont="1" applyFill="1" applyBorder="1" applyAlignment="1">
      <alignment horizontal="center" wrapText="1"/>
    </xf>
    <xf numFmtId="0" fontId="0" fillId="3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2" fontId="11" fillId="3" borderId="9" xfId="2" applyNumberFormat="1" applyFont="1" applyFill="1" applyBorder="1" applyAlignment="1">
      <alignment horizontal="center" wrapText="1"/>
    </xf>
    <xf numFmtId="2" fontId="12" fillId="4" borderId="9" xfId="2" applyNumberFormat="1" applyFont="1" applyFill="1" applyBorder="1" applyAlignment="1">
      <alignment horizontal="left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0" fillId="3" borderId="8" xfId="0" applyFill="1" applyBorder="1"/>
    <xf numFmtId="0" fontId="0" fillId="0" borderId="8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2" fontId="11" fillId="7" borderId="5" xfId="2" applyNumberFormat="1" applyFont="1" applyFill="1" applyBorder="1" applyAlignment="1">
      <alignment horizontal="left"/>
    </xf>
    <xf numFmtId="2" fontId="26" fillId="7" borderId="7" xfId="2" applyNumberFormat="1" applyFont="1" applyFill="1" applyBorder="1" applyAlignment="1">
      <alignment horizontal="left" wrapText="1"/>
    </xf>
    <xf numFmtId="2" fontId="11" fillId="7" borderId="8" xfId="2" applyNumberFormat="1" applyFont="1" applyFill="1" applyBorder="1" applyAlignment="1">
      <alignment horizontal="center" wrapText="1"/>
    </xf>
    <xf numFmtId="0" fontId="22" fillId="0" borderId="0" xfId="0" applyFont="1"/>
    <xf numFmtId="2" fontId="11" fillId="3" borderId="7" xfId="2" applyNumberFormat="1" applyFont="1" applyFill="1" applyBorder="1" applyAlignment="1">
      <alignment horizontal="center" wrapText="1"/>
    </xf>
    <xf numFmtId="2" fontId="12" fillId="4" borderId="7" xfId="2" applyNumberFormat="1" applyFont="1" applyFill="1" applyBorder="1" applyAlignment="1">
      <alignment horizontal="left"/>
    </xf>
    <xf numFmtId="2" fontId="12" fillId="0" borderId="7" xfId="2" applyNumberFormat="1" applyFont="1" applyFill="1" applyBorder="1" applyAlignment="1">
      <alignment horizontal="left"/>
    </xf>
    <xf numFmtId="0" fontId="28" fillId="7" borderId="3" xfId="0" applyFont="1" applyFill="1" applyBorder="1"/>
    <xf numFmtId="2" fontId="11" fillId="7" borderId="6" xfId="2" applyNumberFormat="1" applyFont="1" applyFill="1" applyBorder="1" applyAlignment="1">
      <alignment horizontal="center" wrapText="1"/>
    </xf>
    <xf numFmtId="164" fontId="29" fillId="7" borderId="7" xfId="1" applyNumberFormat="1" applyFont="1" applyFill="1" applyBorder="1" applyAlignment="1">
      <alignment horizontal="left"/>
    </xf>
    <xf numFmtId="2" fontId="21" fillId="9" borderId="3" xfId="2" applyNumberFormat="1" applyFont="1" applyFill="1" applyBorder="1" applyAlignment="1">
      <alignment horizontal="left"/>
    </xf>
    <xf numFmtId="2" fontId="0" fillId="0" borderId="0" xfId="0" applyNumberFormat="1" applyAlignment="1">
      <alignment horizontal="center"/>
    </xf>
    <xf numFmtId="0" fontId="24" fillId="0" borderId="0" xfId="0" applyFont="1" applyFill="1"/>
    <xf numFmtId="0" fontId="10" fillId="0" borderId="0" xfId="0" applyFont="1" applyFill="1" applyAlignment="1">
      <alignment vertical="center"/>
    </xf>
    <xf numFmtId="164" fontId="14" fillId="7" borderId="3" xfId="1" applyNumberFormat="1" applyFont="1" applyFill="1" applyBorder="1" applyAlignment="1">
      <alignment horizontal="center"/>
    </xf>
    <xf numFmtId="0" fontId="24" fillId="0" borderId="0" xfId="0" applyFont="1" applyFill="1" applyAlignment="1"/>
    <xf numFmtId="165" fontId="10" fillId="0" borderId="0" xfId="0" applyNumberFormat="1" applyFont="1" applyFill="1" applyAlignment="1">
      <alignment vertical="center"/>
    </xf>
    <xf numFmtId="0" fontId="30" fillId="7" borderId="7" xfId="5" applyFont="1" applyFill="1" applyBorder="1" applyAlignment="1">
      <alignment horizontal="left" vertical="top" wrapText="1"/>
    </xf>
    <xf numFmtId="165" fontId="0" fillId="0" borderId="0" xfId="0" applyNumberFormat="1" applyFill="1"/>
    <xf numFmtId="2" fontId="21" fillId="9" borderId="7" xfId="2" applyNumberFormat="1" applyFont="1" applyFill="1" applyBorder="1" applyAlignment="1">
      <alignment horizontal="left"/>
    </xf>
    <xf numFmtId="2" fontId="0" fillId="0" borderId="8" xfId="0" applyNumberFormat="1" applyBorder="1"/>
    <xf numFmtId="0" fontId="0" fillId="0" borderId="13" xfId="0" applyBorder="1"/>
    <xf numFmtId="2" fontId="0" fillId="0" borderId="7" xfId="0" applyNumberFormat="1" applyBorder="1"/>
    <xf numFmtId="0" fontId="28" fillId="7" borderId="3" xfId="0" applyFont="1" applyFill="1" applyBorder="1" applyAlignment="1"/>
    <xf numFmtId="2" fontId="10" fillId="0" borderId="0" xfId="0" applyNumberFormat="1" applyFont="1" applyFill="1" applyAlignment="1">
      <alignment vertical="center"/>
    </xf>
    <xf numFmtId="2" fontId="0" fillId="7" borderId="12" xfId="0" applyNumberFormat="1" applyFill="1" applyBorder="1"/>
    <xf numFmtId="0" fontId="25" fillId="7" borderId="6" xfId="0" applyFont="1" applyFill="1" applyBorder="1" applyAlignment="1">
      <alignment horizontal="center"/>
    </xf>
    <xf numFmtId="0" fontId="25" fillId="7" borderId="11" xfId="0" applyFont="1" applyFill="1" applyBorder="1" applyAlignment="1">
      <alignment horizontal="center"/>
    </xf>
    <xf numFmtId="2" fontId="0" fillId="0" borderId="13" xfId="0" applyNumberFormat="1" applyBorder="1"/>
    <xf numFmtId="0" fontId="25" fillId="7" borderId="7" xfId="0" applyFont="1" applyFill="1" applyBorder="1"/>
    <xf numFmtId="0" fontId="28" fillId="7" borderId="7" xfId="0" applyFont="1" applyFill="1" applyBorder="1"/>
    <xf numFmtId="0" fontId="22" fillId="0" borderId="0" xfId="6" applyFont="1" applyBorder="1"/>
    <xf numFmtId="2" fontId="11" fillId="3" borderId="3" xfId="2" applyNumberFormat="1" applyFont="1" applyFill="1" applyBorder="1" applyAlignment="1">
      <alignment horizontal="center" wrapText="1"/>
    </xf>
    <xf numFmtId="2" fontId="11" fillId="3" borderId="6" xfId="2" applyNumberFormat="1" applyFont="1" applyFill="1" applyBorder="1" applyAlignment="1">
      <alignment horizontal="center" wrapText="1"/>
    </xf>
    <xf numFmtId="2" fontId="11" fillId="7" borderId="2" xfId="2" applyNumberFormat="1" applyFont="1" applyFill="1" applyBorder="1" applyAlignment="1">
      <alignment horizontal="center" wrapText="1"/>
    </xf>
    <xf numFmtId="0" fontId="28" fillId="7" borderId="2" xfId="7" applyFont="1" applyFill="1" applyBorder="1" applyAlignment="1">
      <alignment horizontal="left"/>
    </xf>
    <xf numFmtId="2" fontId="11" fillId="7" borderId="15" xfId="2" applyNumberFormat="1" applyFont="1" applyFill="1" applyBorder="1" applyAlignment="1">
      <alignment horizontal="center" wrapText="1"/>
    </xf>
    <xf numFmtId="2" fontId="11" fillId="7" borderId="14" xfId="2" applyNumberFormat="1" applyFont="1" applyFill="1" applyBorder="1" applyAlignment="1">
      <alignment horizontal="center" wrapText="1"/>
    </xf>
    <xf numFmtId="0" fontId="25" fillId="7" borderId="2" xfId="0" applyFont="1" applyFill="1" applyBorder="1"/>
    <xf numFmtId="2" fontId="11" fillId="6" borderId="7" xfId="2" applyNumberFormat="1" applyFont="1" applyFill="1" applyBorder="1" applyAlignment="1">
      <alignment horizontal="center" wrapText="1"/>
    </xf>
    <xf numFmtId="2" fontId="11" fillId="6" borderId="8" xfId="2" applyNumberFormat="1" applyFont="1" applyFill="1" applyBorder="1" applyAlignment="1">
      <alignment horizontal="center" wrapText="1"/>
    </xf>
    <xf numFmtId="2" fontId="11" fillId="6" borderId="13" xfId="2" applyNumberFormat="1" applyFont="1" applyFill="1" applyBorder="1" applyAlignment="1">
      <alignment horizontal="center" wrapText="1"/>
    </xf>
    <xf numFmtId="2" fontId="11" fillId="0" borderId="8" xfId="2" applyNumberFormat="1" applyFont="1" applyFill="1" applyBorder="1" applyAlignment="1">
      <alignment horizontal="center" wrapText="1"/>
    </xf>
    <xf numFmtId="2" fontId="11" fillId="0" borderId="13" xfId="2" applyNumberFormat="1" applyFont="1" applyFill="1" applyBorder="1" applyAlignment="1">
      <alignment horizontal="center" wrapText="1"/>
    </xf>
    <xf numFmtId="2" fontId="12" fillId="6" borderId="7" xfId="2" applyNumberFormat="1" applyFont="1" applyFill="1" applyBorder="1" applyAlignment="1">
      <alignment horizontal="left"/>
    </xf>
    <xf numFmtId="2" fontId="26" fillId="7" borderId="3" xfId="2" applyNumberFormat="1" applyFont="1" applyFill="1" applyBorder="1" applyAlignment="1">
      <alignment horizontal="left" wrapText="1"/>
    </xf>
    <xf numFmtId="2" fontId="11" fillId="7" borderId="7" xfId="2" applyNumberFormat="1" applyFont="1" applyFill="1" applyBorder="1" applyAlignment="1">
      <alignment horizontal="left"/>
    </xf>
    <xf numFmtId="2" fontId="11" fillId="7" borderId="1" xfId="2" applyNumberFormat="1" applyFont="1" applyFill="1" applyBorder="1" applyAlignment="1">
      <alignment horizontal="left" wrapText="1"/>
    </xf>
    <xf numFmtId="2" fontId="11" fillId="7" borderId="1" xfId="2" applyNumberFormat="1" applyFont="1" applyFill="1" applyBorder="1" applyAlignment="1">
      <alignment horizontal="center" wrapText="1"/>
    </xf>
    <xf numFmtId="164" fontId="8" fillId="0" borderId="8" xfId="4" applyNumberFormat="1" applyFont="1" applyFill="1" applyBorder="1" applyAlignment="1"/>
    <xf numFmtId="164" fontId="8" fillId="0" borderId="13" xfId="4" applyNumberFormat="1" applyFont="1" applyFill="1" applyBorder="1" applyAlignment="1"/>
    <xf numFmtId="164" fontId="8" fillId="6" borderId="7" xfId="4" applyNumberFormat="1" applyFont="1" applyFill="1" applyBorder="1" applyAlignment="1"/>
    <xf numFmtId="164" fontId="8" fillId="6" borderId="8" xfId="4" applyNumberFormat="1" applyFont="1" applyFill="1" applyBorder="1" applyAlignment="1"/>
    <xf numFmtId="164" fontId="8" fillId="6" borderId="13" xfId="4" applyNumberFormat="1" applyFont="1" applyFill="1" applyBorder="1" applyAlignment="1"/>
    <xf numFmtId="164" fontId="18" fillId="0" borderId="0" xfId="4" applyNumberFormat="1" applyFont="1" applyFill="1" applyBorder="1" applyAlignment="1">
      <alignment vertical="top"/>
    </xf>
    <xf numFmtId="164" fontId="18" fillId="0" borderId="8" xfId="4" applyNumberFormat="1" applyFont="1" applyFill="1" applyBorder="1" applyAlignment="1">
      <alignment vertical="top"/>
    </xf>
    <xf numFmtId="0" fontId="17" fillId="6" borderId="3" xfId="0" applyFont="1" applyFill="1" applyBorder="1" applyAlignment="1">
      <alignment vertical="top"/>
    </xf>
    <xf numFmtId="164" fontId="18" fillId="6" borderId="11" xfId="4" applyNumberFormat="1" applyFont="1" applyFill="1" applyBorder="1" applyAlignment="1">
      <alignment vertical="top"/>
    </xf>
    <xf numFmtId="0" fontId="17" fillId="6" borderId="7" xfId="0" applyFont="1" applyFill="1" applyBorder="1" applyAlignment="1">
      <alignment vertical="top"/>
    </xf>
    <xf numFmtId="164" fontId="18" fillId="6" borderId="13" xfId="4" applyNumberFormat="1" applyFont="1" applyFill="1" applyBorder="1" applyAlignment="1">
      <alignment vertical="top"/>
    </xf>
    <xf numFmtId="164" fontId="18" fillId="0" borderId="0" xfId="4" applyNumberFormat="1" applyFont="1" applyFill="1" applyAlignment="1">
      <alignment horizontal="center" vertical="center"/>
    </xf>
    <xf numFmtId="164" fontId="18" fillId="0" borderId="0" xfId="4" applyNumberFormat="1" applyFont="1" applyFill="1" applyAlignment="1">
      <alignment horizontal="center" vertical="top"/>
    </xf>
    <xf numFmtId="0" fontId="31" fillId="0" borderId="13" xfId="6" applyFont="1" applyFill="1" applyBorder="1" applyAlignment="1">
      <alignment horizontal="center" wrapText="1"/>
    </xf>
    <xf numFmtId="164" fontId="7" fillId="0" borderId="0" xfId="4" applyNumberFormat="1" applyFill="1" applyAlignment="1">
      <alignment horizontal="center"/>
    </xf>
    <xf numFmtId="164" fontId="18" fillId="6" borderId="11" xfId="4" applyNumberFormat="1" applyFont="1" applyFill="1" applyBorder="1" applyAlignment="1">
      <alignment horizontal="center" vertical="top"/>
    </xf>
    <xf numFmtId="164" fontId="18" fillId="0" borderId="8" xfId="4" applyNumberFormat="1" applyFont="1" applyFill="1" applyBorder="1" applyAlignment="1">
      <alignment horizontal="center" vertical="top"/>
    </xf>
    <xf numFmtId="164" fontId="18" fillId="6" borderId="13" xfId="4" applyNumberFormat="1" applyFont="1" applyFill="1" applyBorder="1" applyAlignment="1">
      <alignment horizontal="center" vertical="top"/>
    </xf>
    <xf numFmtId="0" fontId="31" fillId="7" borderId="13" xfId="6" applyFont="1" applyFill="1" applyBorder="1" applyAlignment="1">
      <alignment horizontal="center" wrapText="1"/>
    </xf>
    <xf numFmtId="164" fontId="8" fillId="0" borderId="8" xfId="4" applyNumberFormat="1" applyFont="1" applyFill="1" applyBorder="1" applyAlignment="1">
      <alignment horizontal="center"/>
    </xf>
    <xf numFmtId="164" fontId="8" fillId="0" borderId="13" xfId="4" applyNumberFormat="1" applyFont="1" applyFill="1" applyBorder="1" applyAlignment="1">
      <alignment horizontal="center"/>
    </xf>
    <xf numFmtId="164" fontId="8" fillId="6" borderId="8" xfId="4" applyNumberFormat="1" applyFont="1" applyFill="1" applyBorder="1" applyAlignment="1">
      <alignment horizontal="center"/>
    </xf>
    <xf numFmtId="164" fontId="8" fillId="6" borderId="13" xfId="4" applyNumberFormat="1" applyFont="1" applyFill="1" applyBorder="1" applyAlignment="1">
      <alignment horizontal="center"/>
    </xf>
    <xf numFmtId="2" fontId="10" fillId="0" borderId="0" xfId="0" applyNumberFormat="1" applyFont="1" applyAlignment="1">
      <alignment horizontal="left" vertical="center"/>
    </xf>
    <xf numFmtId="2" fontId="11" fillId="3" borderId="2" xfId="2" applyNumberFormat="1" applyFont="1" applyFill="1" applyBorder="1" applyAlignment="1">
      <alignment horizontal="left" wrapText="1"/>
    </xf>
    <xf numFmtId="2" fontId="0" fillId="0" borderId="0" xfId="0" applyNumberFormat="1" applyAlignment="1">
      <alignment horizontal="left"/>
    </xf>
    <xf numFmtId="2" fontId="10" fillId="0" borderId="0" xfId="0" applyNumberFormat="1" applyFont="1" applyAlignment="1">
      <alignment horizontal="center" vertical="center"/>
    </xf>
    <xf numFmtId="168" fontId="22" fillId="0" borderId="0" xfId="6" applyNumberFormat="1" applyFont="1"/>
    <xf numFmtId="0" fontId="24" fillId="0" borderId="0" xfId="6" applyFont="1" applyAlignment="1">
      <alignment horizontal="left"/>
    </xf>
    <xf numFmtId="0" fontId="16" fillId="4" borderId="19" xfId="6" applyFont="1" applyFill="1" applyBorder="1" applyAlignment="1">
      <alignment horizontal="left"/>
    </xf>
    <xf numFmtId="0" fontId="16" fillId="4" borderId="9" xfId="6" applyFont="1" applyFill="1" applyBorder="1" applyAlignment="1">
      <alignment horizontal="left"/>
    </xf>
    <xf numFmtId="164" fontId="33" fillId="5" borderId="3" xfId="1" applyNumberFormat="1" applyFont="1" applyFill="1" applyBorder="1" applyAlignment="1">
      <alignment horizontal="left"/>
    </xf>
    <xf numFmtId="2" fontId="11" fillId="7" borderId="8" xfId="2" applyNumberFormat="1" applyFont="1" applyFill="1" applyBorder="1" applyAlignment="1">
      <alignment horizontal="center" wrapText="1"/>
    </xf>
    <xf numFmtId="2" fontId="19" fillId="7" borderId="6" xfId="2" applyNumberFormat="1" applyFont="1" applyFill="1" applyBorder="1" applyAlignment="1">
      <alignment horizontal="center" vertical="center"/>
    </xf>
    <xf numFmtId="2" fontId="11" fillId="7" borderId="8" xfId="2" applyNumberFormat="1" applyFont="1" applyFill="1" applyBorder="1" applyAlignment="1">
      <alignment horizontal="center" wrapText="1"/>
    </xf>
    <xf numFmtId="0" fontId="22" fillId="0" borderId="0" xfId="9" applyFont="1" applyBorder="1"/>
    <xf numFmtId="164" fontId="17" fillId="6" borderId="6" xfId="0" applyNumberFormat="1" applyFont="1" applyFill="1" applyBorder="1" applyAlignment="1">
      <alignment vertical="top"/>
    </xf>
    <xf numFmtId="164" fontId="17" fillId="6" borderId="11" xfId="0" applyNumberFormat="1" applyFont="1" applyFill="1" applyBorder="1" applyAlignment="1">
      <alignment vertical="top"/>
    </xf>
    <xf numFmtId="164" fontId="17" fillId="0" borderId="8" xfId="0" applyNumberFormat="1" applyFont="1" applyFill="1" applyBorder="1" applyAlignment="1">
      <alignment vertical="top"/>
    </xf>
    <xf numFmtId="164" fontId="17" fillId="6" borderId="8" xfId="0" applyNumberFormat="1" applyFont="1" applyFill="1" applyBorder="1" applyAlignment="1">
      <alignment vertical="top"/>
    </xf>
    <xf numFmtId="164" fontId="17" fillId="6" borderId="13" xfId="0" applyNumberFormat="1" applyFont="1" applyFill="1" applyBorder="1" applyAlignment="1">
      <alignment vertical="top"/>
    </xf>
    <xf numFmtId="164" fontId="14" fillId="6" borderId="8" xfId="1" applyNumberFormat="1" applyFont="1" applyFill="1" applyBorder="1" applyAlignment="1">
      <alignment horizontal="center"/>
    </xf>
    <xf numFmtId="164" fontId="14" fillId="6" borderId="13" xfId="1" applyNumberFormat="1" applyFont="1" applyFill="1" applyBorder="1" applyAlignment="1">
      <alignment horizontal="center"/>
    </xf>
    <xf numFmtId="164" fontId="15" fillId="0" borderId="8" xfId="0" applyNumberFormat="1" applyFont="1" applyFill="1" applyBorder="1" applyAlignment="1">
      <alignment horizontal="center"/>
    </xf>
    <xf numFmtId="164" fontId="15" fillId="0" borderId="13" xfId="0" applyNumberFormat="1" applyFont="1" applyFill="1" applyBorder="1" applyAlignment="1">
      <alignment horizontal="center"/>
    </xf>
    <xf numFmtId="164" fontId="15" fillId="6" borderId="7" xfId="0" applyNumberFormat="1" applyFont="1" applyFill="1" applyBorder="1" applyAlignment="1"/>
    <xf numFmtId="164" fontId="15" fillId="6" borderId="8" xfId="0" applyNumberFormat="1" applyFont="1" applyFill="1" applyBorder="1" applyAlignment="1">
      <alignment horizontal="center"/>
    </xf>
    <xf numFmtId="164" fontId="15" fillId="6" borderId="13" xfId="0" applyNumberFormat="1" applyFont="1" applyFill="1" applyBorder="1" applyAlignment="1">
      <alignment horizontal="center"/>
    </xf>
    <xf numFmtId="164" fontId="14" fillId="6" borderId="6" xfId="1" applyNumberFormat="1" applyFont="1" applyFill="1" applyBorder="1" applyAlignment="1">
      <alignment horizontal="center"/>
    </xf>
    <xf numFmtId="164" fontId="14" fillId="6" borderId="11" xfId="1" applyNumberFormat="1" applyFont="1" applyFill="1" applyBorder="1" applyAlignment="1">
      <alignment horizontal="center"/>
    </xf>
    <xf numFmtId="2" fontId="12" fillId="6" borderId="3" xfId="2" applyNumberFormat="1" applyFont="1" applyFill="1" applyBorder="1" applyAlignment="1">
      <alignment horizontal="left"/>
    </xf>
    <xf numFmtId="2" fontId="26" fillId="0" borderId="7" xfId="2" applyNumberFormat="1" applyFont="1" applyFill="1" applyBorder="1" applyAlignment="1">
      <alignment horizontal="left" wrapText="1"/>
    </xf>
    <xf numFmtId="2" fontId="11" fillId="7" borderId="8" xfId="2" applyNumberFormat="1" applyFont="1" applyFill="1" applyBorder="1" applyAlignment="1">
      <alignment horizontal="center" wrapText="1"/>
    </xf>
    <xf numFmtId="0" fontId="25" fillId="7" borderId="10" xfId="0" applyFont="1" applyFill="1" applyBorder="1" applyAlignment="1">
      <alignment horizontal="center"/>
    </xf>
    <xf numFmtId="0" fontId="22" fillId="0" borderId="0" xfId="10" applyFont="1" applyBorder="1"/>
    <xf numFmtId="0" fontId="22" fillId="0" borderId="0" xfId="11" applyFont="1" applyBorder="1"/>
    <xf numFmtId="0" fontId="22" fillId="0" borderId="0" xfId="12" applyFont="1" applyAlignment="1"/>
    <xf numFmtId="0" fontId="35" fillId="0" borderId="0" xfId="0" applyFont="1" applyAlignment="1">
      <alignment horizontal="center"/>
    </xf>
    <xf numFmtId="2" fontId="35" fillId="0" borderId="0" xfId="0" applyNumberFormat="1" applyFont="1" applyAlignment="1">
      <alignment horizontal="center"/>
    </xf>
    <xf numFmtId="0" fontId="34" fillId="0" borderId="0" xfId="0" applyFont="1"/>
    <xf numFmtId="0" fontId="36" fillId="0" borderId="0" xfId="0" applyFont="1" applyAlignment="1"/>
    <xf numFmtId="0" fontId="37" fillId="0" borderId="6" xfId="0" applyFont="1" applyBorder="1" applyAlignment="1">
      <alignment horizontal="left"/>
    </xf>
    <xf numFmtId="0" fontId="37" fillId="0" borderId="8" xfId="0" applyFont="1" applyBorder="1" applyAlignment="1">
      <alignment horizontal="center"/>
    </xf>
    <xf numFmtId="0" fontId="37" fillId="0" borderId="8" xfId="0" applyFont="1" applyBorder="1"/>
    <xf numFmtId="2" fontId="37" fillId="0" borderId="8" xfId="0" applyNumberFormat="1" applyFont="1" applyBorder="1" applyAlignment="1">
      <alignment horizontal="center"/>
    </xf>
    <xf numFmtId="0" fontId="25" fillId="7" borderId="15" xfId="0" applyFont="1" applyFill="1" applyBorder="1" applyAlignment="1">
      <alignment horizontal="center" wrapText="1"/>
    </xf>
    <xf numFmtId="0" fontId="25" fillId="0" borderId="8" xfId="0" applyFont="1" applyBorder="1" applyAlignment="1">
      <alignment horizontal="left"/>
    </xf>
    <xf numFmtId="0" fontId="25" fillId="0" borderId="8" xfId="0" applyFont="1" applyBorder="1" applyAlignment="1">
      <alignment horizontal="center"/>
    </xf>
    <xf numFmtId="2" fontId="21" fillId="9" borderId="8" xfId="2" applyNumberFormat="1" applyFont="1" applyFill="1" applyBorder="1" applyAlignment="1">
      <alignment horizontal="left"/>
    </xf>
    <xf numFmtId="0" fontId="28" fillId="0" borderId="8" xfId="0" applyFont="1" applyBorder="1" applyAlignment="1"/>
    <xf numFmtId="0" fontId="37" fillId="4" borderId="8" xfId="0" applyFont="1" applyFill="1" applyBorder="1" applyAlignment="1">
      <alignment horizontal="left"/>
    </xf>
    <xf numFmtId="0" fontId="37" fillId="0" borderId="8" xfId="0" applyFont="1" applyBorder="1" applyAlignment="1">
      <alignment horizontal="left"/>
    </xf>
    <xf numFmtId="0" fontId="28" fillId="7" borderId="8" xfId="0" applyFont="1" applyFill="1" applyBorder="1" applyAlignment="1">
      <alignment horizontal="left"/>
    </xf>
    <xf numFmtId="0" fontId="28" fillId="0" borderId="8" xfId="0" applyFont="1" applyBorder="1" applyAlignment="1">
      <alignment horizontal="left"/>
    </xf>
    <xf numFmtId="0" fontId="37" fillId="4" borderId="8" xfId="13" applyFont="1" applyFill="1" applyBorder="1"/>
    <xf numFmtId="0" fontId="25" fillId="7" borderId="8" xfId="0" applyFont="1" applyFill="1" applyBorder="1" applyAlignment="1">
      <alignment horizontal="left"/>
    </xf>
    <xf numFmtId="3" fontId="38" fillId="0" borderId="0" xfId="0" applyNumberFormat="1" applyFont="1" applyAlignment="1">
      <alignment horizontal="right"/>
    </xf>
    <xf numFmtId="3" fontId="38" fillId="0" borderId="0" xfId="13" applyNumberFormat="1" applyFont="1" applyAlignment="1">
      <alignment horizontal="right"/>
    </xf>
    <xf numFmtId="4" fontId="34" fillId="0" borderId="0" xfId="0" applyNumberFormat="1" applyFont="1"/>
    <xf numFmtId="3" fontId="39" fillId="0" borderId="0" xfId="1" applyNumberFormat="1" applyFont="1" applyFill="1" applyBorder="1" applyAlignment="1" applyProtection="1">
      <alignment horizontal="center" vertical="center" readingOrder="1"/>
      <protection locked="0"/>
    </xf>
    <xf numFmtId="3" fontId="38" fillId="0" borderId="0" xfId="0" applyNumberFormat="1" applyFont="1" applyFill="1" applyBorder="1" applyAlignment="1" applyProtection="1">
      <alignment horizontal="center" vertical="center" readingOrder="1"/>
      <protection locked="0"/>
    </xf>
    <xf numFmtId="3" fontId="34" fillId="0" borderId="0" xfId="0" applyNumberFormat="1" applyFont="1" applyFill="1" applyBorder="1" applyAlignment="1" applyProtection="1">
      <alignment horizontal="center" vertical="center" readingOrder="1"/>
      <protection locked="0"/>
    </xf>
    <xf numFmtId="3" fontId="40" fillId="0" borderId="0" xfId="1" applyNumberFormat="1" applyFont="1" applyFill="1" applyBorder="1" applyAlignment="1" applyProtection="1">
      <alignment horizontal="center" vertical="center" readingOrder="1"/>
      <protection locked="0"/>
    </xf>
    <xf numFmtId="4" fontId="35" fillId="0" borderId="0" xfId="0" applyNumberFormat="1" applyFont="1" applyAlignment="1">
      <alignment horizontal="center"/>
    </xf>
    <xf numFmtId="4" fontId="0" fillId="0" borderId="0" xfId="0" applyNumberFormat="1"/>
    <xf numFmtId="4" fontId="37" fillId="0" borderId="8" xfId="0" applyNumberFormat="1" applyFont="1" applyBorder="1"/>
    <xf numFmtId="4" fontId="25" fillId="7" borderId="15" xfId="0" applyNumberFormat="1" applyFont="1" applyFill="1" applyBorder="1" applyAlignment="1">
      <alignment horizontal="center" wrapText="1"/>
    </xf>
    <xf numFmtId="4" fontId="37" fillId="0" borderId="8" xfId="0" applyNumberFormat="1" applyFont="1" applyBorder="1" applyAlignment="1">
      <alignment horizontal="center"/>
    </xf>
    <xf numFmtId="4" fontId="38" fillId="0" borderId="0" xfId="0" applyNumberFormat="1" applyFont="1" applyAlignment="1">
      <alignment horizontal="right"/>
    </xf>
    <xf numFmtId="4" fontId="0" fillId="0" borderId="0" xfId="0" applyNumberFormat="1" applyFill="1"/>
    <xf numFmtId="0" fontId="34" fillId="0" borderId="0" xfId="0" applyFont="1" applyBorder="1"/>
    <xf numFmtId="4" fontId="0" fillId="0" borderId="0" xfId="0" applyNumberFormat="1" applyBorder="1"/>
    <xf numFmtId="0" fontId="0" fillId="0" borderId="2" xfId="0" applyBorder="1"/>
    <xf numFmtId="0" fontId="37" fillId="0" borderId="6" xfId="0" applyFont="1" applyBorder="1"/>
    <xf numFmtId="4" fontId="37" fillId="0" borderId="6" xfId="0" applyNumberFormat="1" applyFont="1" applyBorder="1"/>
    <xf numFmtId="2" fontId="37" fillId="0" borderId="6" xfId="0" applyNumberFormat="1" applyFont="1" applyBorder="1" applyAlignment="1">
      <alignment horizontal="center"/>
    </xf>
    <xf numFmtId="2" fontId="11" fillId="7" borderId="8" xfId="2" applyNumberFormat="1" applyFont="1" applyFill="1" applyBorder="1" applyAlignment="1">
      <alignment horizontal="center" wrapText="1"/>
    </xf>
    <xf numFmtId="2" fontId="21" fillId="0" borderId="7" xfId="2" applyNumberFormat="1" applyFont="1" applyFill="1" applyBorder="1" applyAlignment="1">
      <alignment horizontal="left"/>
    </xf>
    <xf numFmtId="2" fontId="11" fillId="7" borderId="8" xfId="2" applyNumberFormat="1" applyFont="1" applyFill="1" applyBorder="1" applyAlignment="1">
      <alignment horizontal="center" wrapText="1"/>
    </xf>
    <xf numFmtId="0" fontId="22" fillId="0" borderId="0" xfId="14" applyFont="1" applyBorder="1"/>
    <xf numFmtId="164" fontId="18" fillId="0" borderId="0" xfId="15" applyNumberFormat="1" applyFont="1" applyFill="1" applyAlignment="1">
      <alignment horizontal="center" vertical="center"/>
    </xf>
    <xf numFmtId="164" fontId="18" fillId="0" borderId="0" xfId="15" applyNumberFormat="1" applyFont="1" applyFill="1" applyAlignment="1">
      <alignment vertical="center"/>
    </xf>
    <xf numFmtId="164" fontId="18" fillId="0" borderId="0" xfId="15" applyNumberFormat="1" applyFont="1" applyFill="1" applyAlignment="1">
      <alignment horizontal="center" vertical="top"/>
    </xf>
    <xf numFmtId="164" fontId="18" fillId="0" borderId="0" xfId="15" applyNumberFormat="1" applyFont="1" applyFill="1" applyAlignment="1">
      <alignment vertical="top"/>
    </xf>
    <xf numFmtId="164" fontId="18" fillId="6" borderId="11" xfId="15" applyNumberFormat="1" applyFont="1" applyFill="1" applyBorder="1" applyAlignment="1">
      <alignment horizontal="center" vertical="top"/>
    </xf>
    <xf numFmtId="164" fontId="18" fillId="0" borderId="8" xfId="15" applyNumberFormat="1" applyFont="1" applyFill="1" applyBorder="1" applyAlignment="1">
      <alignment horizontal="center" vertical="top"/>
    </xf>
    <xf numFmtId="164" fontId="18" fillId="6" borderId="13" xfId="15" applyNumberFormat="1" applyFont="1" applyFill="1" applyBorder="1" applyAlignment="1">
      <alignment horizontal="center" vertical="top"/>
    </xf>
    <xf numFmtId="164" fontId="8" fillId="0" borderId="0" xfId="15" applyNumberFormat="1" applyFont="1" applyAlignment="1"/>
    <xf numFmtId="164" fontId="8" fillId="0" borderId="0" xfId="15" applyNumberFormat="1" applyFont="1" applyFill="1" applyAlignment="1"/>
    <xf numFmtId="164" fontId="8" fillId="6" borderId="0" xfId="15" applyNumberFormat="1" applyFont="1" applyFill="1" applyAlignment="1"/>
    <xf numFmtId="164" fontId="1" fillId="0" borderId="0" xfId="15" applyNumberFormat="1" applyFill="1"/>
    <xf numFmtId="164" fontId="1" fillId="0" borderId="0" xfId="15" applyNumberFormat="1"/>
    <xf numFmtId="164" fontId="1" fillId="6" borderId="0" xfId="15" applyNumberFormat="1" applyFill="1"/>
    <xf numFmtId="164" fontId="1" fillId="0" borderId="0" xfId="15" applyNumberFormat="1" applyFill="1" applyAlignment="1">
      <alignment horizontal="center"/>
    </xf>
    <xf numFmtId="2" fontId="19" fillId="0" borderId="19" xfId="2" applyNumberFormat="1" applyFont="1" applyFill="1" applyBorder="1" applyAlignment="1">
      <alignment vertical="center"/>
    </xf>
    <xf numFmtId="2" fontId="19" fillId="0" borderId="3" xfId="2" applyNumberFormat="1" applyFont="1" applyFill="1" applyBorder="1" applyAlignment="1">
      <alignment vertical="center"/>
    </xf>
    <xf numFmtId="2" fontId="19" fillId="0" borderId="6" xfId="2" applyNumberFormat="1" applyFont="1" applyFill="1" applyBorder="1" applyAlignment="1">
      <alignment vertical="center"/>
    </xf>
    <xf numFmtId="0" fontId="25" fillId="7" borderId="15" xfId="0" applyFont="1" applyFill="1" applyBorder="1" applyAlignment="1">
      <alignment horizontal="center" wrapText="1"/>
    </xf>
    <xf numFmtId="0" fontId="25" fillId="7" borderId="6" xfId="0" applyFont="1" applyFill="1" applyBorder="1" applyAlignment="1">
      <alignment horizontal="center" wrapText="1"/>
    </xf>
    <xf numFmtId="164" fontId="13" fillId="5" borderId="8" xfId="1" applyNumberFormat="1" applyFont="1" applyFill="1" applyBorder="1" applyAlignment="1">
      <alignment horizontal="right"/>
    </xf>
    <xf numFmtId="164" fontId="13" fillId="10" borderId="8" xfId="1" applyNumberFormat="1" applyFont="1" applyFill="1" applyBorder="1" applyAlignment="1">
      <alignment horizontal="right"/>
    </xf>
    <xf numFmtId="164" fontId="16" fillId="4" borderId="8" xfId="1" applyNumberFormat="1" applyFont="1" applyFill="1" applyBorder="1" applyAlignment="1">
      <alignment horizontal="right"/>
    </xf>
    <xf numFmtId="164" fontId="13" fillId="4" borderId="8" xfId="1" applyNumberFormat="1" applyFont="1" applyFill="1" applyBorder="1" applyAlignment="1">
      <alignment horizontal="right"/>
    </xf>
    <xf numFmtId="2" fontId="0" fillId="0" borderId="8" xfId="0" applyNumberFormat="1" applyBorder="1" applyAlignment="1">
      <alignment horizontal="right"/>
    </xf>
    <xf numFmtId="2" fontId="0" fillId="0" borderId="13" xfId="0" applyNumberFormat="1" applyBorder="1" applyAlignment="1">
      <alignment horizontal="right"/>
    </xf>
    <xf numFmtId="2" fontId="0" fillId="0" borderId="8" xfId="0" applyNumberFormat="1" applyFill="1" applyBorder="1" applyAlignment="1">
      <alignment horizontal="right"/>
    </xf>
    <xf numFmtId="164" fontId="14" fillId="7" borderId="8" xfId="1" applyNumberFormat="1" applyFont="1" applyFill="1" applyBorder="1" applyAlignment="1">
      <alignment horizontal="right"/>
    </xf>
    <xf numFmtId="164" fontId="13" fillId="5" borderId="3" xfId="1" applyNumberFormat="1" applyFont="1" applyFill="1" applyBorder="1" applyAlignment="1">
      <alignment horizontal="right"/>
    </xf>
    <xf numFmtId="164" fontId="16" fillId="4" borderId="3" xfId="1" applyNumberFormat="1" applyFont="1" applyFill="1" applyBorder="1" applyAlignment="1">
      <alignment horizontal="right"/>
    </xf>
    <xf numFmtId="164" fontId="13" fillId="0" borderId="8" xfId="1" applyNumberFormat="1" applyFont="1" applyFill="1" applyBorder="1" applyAlignment="1">
      <alignment horizontal="right"/>
    </xf>
    <xf numFmtId="164" fontId="16" fillId="0" borderId="8" xfId="1" applyNumberFormat="1" applyFont="1" applyFill="1" applyBorder="1" applyAlignment="1">
      <alignment horizontal="right"/>
    </xf>
    <xf numFmtId="164" fontId="14" fillId="7" borderId="3" xfId="1" applyNumberFormat="1" applyFont="1" applyFill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3" xfId="0" applyBorder="1" applyAlignment="1">
      <alignment horizontal="right"/>
    </xf>
    <xf numFmtId="2" fontId="0" fillId="0" borderId="0" xfId="0" applyNumberFormat="1" applyAlignment="1">
      <alignment horizontal="right"/>
    </xf>
    <xf numFmtId="164" fontId="13" fillId="5" borderId="8" xfId="1" applyNumberFormat="1" applyFont="1" applyFill="1" applyBorder="1" applyAlignment="1">
      <alignment horizontal="right" indent="4"/>
    </xf>
    <xf numFmtId="2" fontId="0" fillId="0" borderId="0" xfId="0" applyNumberFormat="1" applyAlignment="1">
      <alignment horizontal="right" indent="4"/>
    </xf>
    <xf numFmtId="164" fontId="14" fillId="7" borderId="8" xfId="1" applyNumberFormat="1" applyFont="1" applyFill="1" applyBorder="1" applyAlignment="1">
      <alignment horizontal="right" indent="4"/>
    </xf>
    <xf numFmtId="166" fontId="13" fillId="5" borderId="8" xfId="1" applyNumberFormat="1" applyFont="1" applyFill="1" applyBorder="1" applyAlignment="1">
      <alignment horizontal="right"/>
    </xf>
    <xf numFmtId="166" fontId="13" fillId="4" borderId="8" xfId="1" applyNumberFormat="1" applyFont="1" applyFill="1" applyBorder="1" applyAlignment="1">
      <alignment horizontal="right"/>
    </xf>
    <xf numFmtId="166" fontId="14" fillId="7" borderId="15" xfId="1" applyNumberFormat="1" applyFont="1" applyFill="1" applyBorder="1" applyAlignment="1">
      <alignment horizontal="right"/>
    </xf>
    <xf numFmtId="164" fontId="13" fillId="6" borderId="8" xfId="1" applyNumberFormat="1" applyFont="1" applyFill="1" applyBorder="1" applyAlignment="1">
      <alignment horizontal="right"/>
    </xf>
    <xf numFmtId="164" fontId="16" fillId="6" borderId="8" xfId="1" applyNumberFormat="1" applyFont="1" applyFill="1" applyBorder="1" applyAlignment="1">
      <alignment horizontal="right"/>
    </xf>
    <xf numFmtId="164" fontId="1" fillId="6" borderId="0" xfId="15" applyNumberFormat="1" applyFill="1" applyAlignment="1">
      <alignment horizontal="right"/>
    </xf>
    <xf numFmtId="164" fontId="1" fillId="0" borderId="0" xfId="15" applyNumberFormat="1" applyFill="1" applyAlignment="1">
      <alignment horizontal="right"/>
    </xf>
    <xf numFmtId="164" fontId="13" fillId="4" borderId="3" xfId="1" applyNumberFormat="1" applyFont="1" applyFill="1" applyBorder="1" applyAlignment="1">
      <alignment horizontal="right"/>
    </xf>
    <xf numFmtId="164" fontId="13" fillId="7" borderId="8" xfId="1" applyNumberFormat="1" applyFont="1" applyFill="1" applyBorder="1" applyAlignment="1">
      <alignment horizontal="right"/>
    </xf>
    <xf numFmtId="164" fontId="0" fillId="6" borderId="0" xfId="0" applyNumberFormat="1" applyFill="1" applyAlignment="1">
      <alignment horizontal="right"/>
    </xf>
    <xf numFmtId="164" fontId="15" fillId="0" borderId="8" xfId="0" applyNumberFormat="1" applyFont="1" applyFill="1" applyBorder="1" applyAlignment="1">
      <alignment horizontal="right"/>
    </xf>
    <xf numFmtId="164" fontId="15" fillId="0" borderId="13" xfId="0" applyNumberFormat="1" applyFont="1" applyFill="1" applyBorder="1" applyAlignment="1">
      <alignment horizontal="right"/>
    </xf>
    <xf numFmtId="164" fontId="15" fillId="6" borderId="8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164" fontId="14" fillId="6" borderId="8" xfId="1" applyNumberFormat="1" applyFont="1" applyFill="1" applyBorder="1" applyAlignment="1">
      <alignment horizontal="right"/>
    </xf>
    <xf numFmtId="164" fontId="14" fillId="6" borderId="13" xfId="1" applyNumberFormat="1" applyFont="1" applyFill="1" applyBorder="1" applyAlignment="1">
      <alignment horizontal="right"/>
    </xf>
    <xf numFmtId="164" fontId="0" fillId="0" borderId="0" xfId="0" applyNumberFormat="1" applyFill="1" applyAlignment="1">
      <alignment horizontal="right"/>
    </xf>
    <xf numFmtId="3" fontId="12" fillId="10" borderId="7" xfId="2" applyNumberFormat="1" applyFont="1" applyFill="1" applyBorder="1" applyAlignment="1">
      <alignment horizontal="right"/>
    </xf>
    <xf numFmtId="3" fontId="13" fillId="5" borderId="8" xfId="1" applyNumberFormat="1" applyFont="1" applyFill="1" applyBorder="1" applyAlignment="1">
      <alignment horizontal="right"/>
    </xf>
    <xf numFmtId="3" fontId="16" fillId="4" borderId="8" xfId="1" applyNumberFormat="1" applyFont="1" applyFill="1" applyBorder="1" applyAlignment="1">
      <alignment horizontal="right"/>
    </xf>
    <xf numFmtId="3" fontId="13" fillId="10" borderId="8" xfId="1" applyNumberFormat="1" applyFont="1" applyFill="1" applyBorder="1" applyAlignment="1">
      <alignment horizontal="right"/>
    </xf>
    <xf numFmtId="3" fontId="12" fillId="6" borderId="7" xfId="2" applyNumberFormat="1" applyFont="1" applyFill="1" applyBorder="1" applyAlignment="1">
      <alignment horizontal="right"/>
    </xf>
    <xf numFmtId="3" fontId="13" fillId="6" borderId="8" xfId="1" applyNumberFormat="1" applyFont="1" applyFill="1" applyBorder="1" applyAlignment="1">
      <alignment horizontal="right"/>
    </xf>
    <xf numFmtId="3" fontId="16" fillId="6" borderId="8" xfId="1" applyNumberFormat="1" applyFont="1" applyFill="1" applyBorder="1" applyAlignment="1">
      <alignment horizontal="right"/>
    </xf>
    <xf numFmtId="3" fontId="11" fillId="7" borderId="7" xfId="2" applyNumberFormat="1" applyFont="1" applyFill="1" applyBorder="1" applyAlignment="1">
      <alignment horizontal="right"/>
    </xf>
    <xf numFmtId="3" fontId="14" fillId="7" borderId="8" xfId="1" applyNumberFormat="1" applyFont="1" applyFill="1" applyBorder="1" applyAlignment="1">
      <alignment horizontal="right"/>
    </xf>
    <xf numFmtId="3" fontId="14" fillId="6" borderId="8" xfId="1" applyNumberFormat="1" applyFont="1" applyFill="1" applyBorder="1" applyAlignment="1">
      <alignment horizontal="right"/>
    </xf>
    <xf numFmtId="3" fontId="21" fillId="0" borderId="7" xfId="2" applyNumberFormat="1" applyFont="1" applyFill="1" applyBorder="1" applyAlignment="1">
      <alignment horizontal="right"/>
    </xf>
    <xf numFmtId="3" fontId="15" fillId="0" borderId="8" xfId="0" applyNumberFormat="1" applyFont="1" applyFill="1" applyBorder="1" applyAlignment="1">
      <alignment horizontal="right"/>
    </xf>
    <xf numFmtId="3" fontId="15" fillId="6" borderId="7" xfId="0" applyNumberFormat="1" applyFont="1" applyFill="1" applyBorder="1" applyAlignment="1">
      <alignment horizontal="right"/>
    </xf>
    <xf numFmtId="3" fontId="15" fillId="6" borderId="8" xfId="0" applyNumberFormat="1" applyFont="1" applyFill="1" applyBorder="1" applyAlignment="1">
      <alignment horizontal="right"/>
    </xf>
    <xf numFmtId="3" fontId="12" fillId="6" borderId="0" xfId="2" applyNumberFormat="1" applyFont="1" applyFill="1" applyBorder="1" applyAlignment="1">
      <alignment horizontal="right"/>
    </xf>
    <xf numFmtId="3" fontId="14" fillId="6" borderId="0" xfId="1" applyNumberFormat="1" applyFont="1" applyFill="1" applyBorder="1" applyAlignment="1">
      <alignment horizontal="right"/>
    </xf>
    <xf numFmtId="3" fontId="16" fillId="10" borderId="8" xfId="0" applyNumberFormat="1" applyFont="1" applyFill="1" applyBorder="1" applyAlignment="1">
      <alignment horizontal="right"/>
    </xf>
    <xf numFmtId="3" fontId="16" fillId="10" borderId="8" xfId="13" applyNumberFormat="1" applyFont="1" applyFill="1" applyBorder="1" applyAlignment="1">
      <alignment horizontal="right"/>
    </xf>
    <xf numFmtId="3" fontId="16" fillId="10" borderId="8" xfId="0" applyNumberFormat="1" applyFont="1" applyFill="1" applyBorder="1" applyAlignment="1">
      <alignment horizontal="right" vertical="top"/>
    </xf>
    <xf numFmtId="3" fontId="16" fillId="4" borderId="8" xfId="0" applyNumberFormat="1" applyFont="1" applyFill="1" applyBorder="1" applyAlignment="1">
      <alignment horizontal="right"/>
    </xf>
    <xf numFmtId="3" fontId="16" fillId="0" borderId="8" xfId="0" applyNumberFormat="1" applyFont="1" applyBorder="1" applyAlignment="1">
      <alignment horizontal="right"/>
    </xf>
    <xf numFmtId="3" fontId="16" fillId="0" borderId="8" xfId="13" applyNumberFormat="1" applyFont="1" applyBorder="1" applyAlignment="1">
      <alignment horizontal="right"/>
    </xf>
    <xf numFmtId="0" fontId="16" fillId="0" borderId="8" xfId="0" applyFont="1" applyBorder="1" applyAlignment="1">
      <alignment horizontal="right"/>
    </xf>
    <xf numFmtId="3" fontId="27" fillId="7" borderId="8" xfId="0" applyNumberFormat="1" applyFont="1" applyFill="1" applyBorder="1" applyAlignment="1">
      <alignment horizontal="right"/>
    </xf>
    <xf numFmtId="3" fontId="27" fillId="7" borderId="8" xfId="13" applyNumberFormat="1" applyFont="1" applyFill="1" applyBorder="1" applyAlignment="1">
      <alignment horizontal="right"/>
    </xf>
    <xf numFmtId="0" fontId="16" fillId="10" borderId="8" xfId="0" applyFont="1" applyFill="1" applyBorder="1" applyAlignment="1">
      <alignment horizontal="right"/>
    </xf>
    <xf numFmtId="3" fontId="16" fillId="10" borderId="8" xfId="1" applyNumberFormat="1" applyFont="1" applyFill="1" applyBorder="1" applyAlignment="1" applyProtection="1">
      <alignment horizontal="right" vertical="center"/>
      <protection locked="0"/>
    </xf>
    <xf numFmtId="3" fontId="16" fillId="4" borderId="8" xfId="1" applyNumberFormat="1" applyFont="1" applyFill="1" applyBorder="1" applyAlignment="1" applyProtection="1">
      <alignment horizontal="right" vertical="center"/>
      <protection locked="0"/>
    </xf>
    <xf numFmtId="0" fontId="27" fillId="7" borderId="8" xfId="0" applyFont="1" applyFill="1" applyBorder="1" applyAlignment="1">
      <alignment horizontal="right"/>
    </xf>
    <xf numFmtId="4" fontId="16" fillId="10" borderId="8" xfId="0" applyNumberFormat="1" applyFont="1" applyFill="1" applyBorder="1" applyAlignment="1">
      <alignment horizontal="right"/>
    </xf>
    <xf numFmtId="4" fontId="16" fillId="10" borderId="8" xfId="0" applyNumberFormat="1" applyFont="1" applyFill="1" applyBorder="1" applyAlignment="1">
      <alignment horizontal="right" vertical="top"/>
    </xf>
    <xf numFmtId="4" fontId="16" fillId="10" borderId="8" xfId="1" applyNumberFormat="1" applyFont="1" applyFill="1" applyBorder="1" applyAlignment="1">
      <alignment horizontal="right"/>
    </xf>
    <xf numFmtId="4" fontId="16" fillId="4" borderId="8" xfId="1" applyNumberFormat="1" applyFont="1" applyFill="1" applyBorder="1" applyAlignment="1">
      <alignment horizontal="right"/>
    </xf>
    <xf numFmtId="4" fontId="16" fillId="4" borderId="8" xfId="0" applyNumberFormat="1" applyFont="1" applyFill="1" applyBorder="1" applyAlignment="1">
      <alignment horizontal="right"/>
    </xf>
    <xf numFmtId="4" fontId="16" fillId="0" borderId="8" xfId="0" applyNumberFormat="1" applyFont="1" applyBorder="1" applyAlignment="1">
      <alignment horizontal="right"/>
    </xf>
    <xf numFmtId="4" fontId="27" fillId="7" borderId="8" xfId="0" applyNumberFormat="1" applyFont="1" applyFill="1" applyBorder="1" applyAlignment="1">
      <alignment horizontal="right"/>
    </xf>
    <xf numFmtId="3" fontId="16" fillId="4" borderId="3" xfId="1" applyNumberFormat="1" applyFont="1" applyFill="1" applyBorder="1" applyAlignment="1">
      <alignment horizontal="right"/>
    </xf>
    <xf numFmtId="4" fontId="16" fillId="4" borderId="2" xfId="0" applyNumberFormat="1" applyFont="1" applyFill="1" applyBorder="1" applyAlignment="1">
      <alignment horizontal="right"/>
    </xf>
    <xf numFmtId="4" fontId="16" fillId="10" borderId="8" xfId="1" applyNumberFormat="1" applyFont="1" applyFill="1" applyBorder="1" applyAlignment="1" applyProtection="1">
      <alignment horizontal="right" vertical="center"/>
      <protection locked="0"/>
    </xf>
    <xf numFmtId="4" fontId="16" fillId="4" borderId="8" xfId="1" applyNumberFormat="1" applyFont="1" applyFill="1" applyBorder="1" applyAlignment="1" applyProtection="1">
      <alignment horizontal="right" vertical="center"/>
      <protection locked="0"/>
    </xf>
    <xf numFmtId="164" fontId="14" fillId="7" borderId="10" xfId="1" applyNumberFormat="1" applyFont="1" applyFill="1" applyBorder="1" applyAlignment="1">
      <alignment horizontal="right"/>
    </xf>
    <xf numFmtId="4" fontId="25" fillId="7" borderId="6" xfId="0" applyNumberFormat="1" applyFont="1" applyFill="1" applyBorder="1" applyAlignment="1">
      <alignment horizontal="center" wrapText="1"/>
    </xf>
    <xf numFmtId="2" fontId="21" fillId="0" borderId="8" xfId="2" applyNumberFormat="1" applyFont="1" applyFill="1" applyBorder="1" applyAlignment="1">
      <alignment horizontal="left"/>
    </xf>
    <xf numFmtId="0" fontId="37" fillId="0" borderId="8" xfId="0" applyFont="1" applyFill="1" applyBorder="1" applyAlignment="1">
      <alignment horizontal="left"/>
    </xf>
    <xf numFmtId="0" fontId="41" fillId="4" borderId="8" xfId="13" applyFont="1" applyFill="1" applyBorder="1" applyAlignment="1">
      <alignment horizontal="left"/>
    </xf>
    <xf numFmtId="0" fontId="41" fillId="4" borderId="8" xfId="0" applyFont="1" applyFill="1" applyBorder="1" applyAlignment="1">
      <alignment horizontal="left"/>
    </xf>
    <xf numFmtId="0" fontId="34" fillId="0" borderId="7" xfId="0" applyFont="1" applyBorder="1"/>
    <xf numFmtId="3" fontId="38" fillId="0" borderId="8" xfId="0" applyNumberFormat="1" applyFont="1" applyBorder="1" applyAlignment="1">
      <alignment horizontal="right" vertical="center"/>
    </xf>
    <xf numFmtId="3" fontId="38" fillId="0" borderId="8" xfId="13" applyNumberFormat="1" applyFont="1" applyBorder="1" applyAlignment="1">
      <alignment horizontal="right" vertical="center"/>
    </xf>
    <xf numFmtId="3" fontId="34" fillId="0" borderId="8" xfId="0" applyNumberFormat="1" applyFont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2" fontId="21" fillId="11" borderId="8" xfId="2" applyNumberFormat="1" applyFont="1" applyFill="1" applyBorder="1" applyAlignment="1">
      <alignment horizontal="left"/>
    </xf>
    <xf numFmtId="0" fontId="34" fillId="0" borderId="5" xfId="0" applyFont="1" applyBorder="1"/>
    <xf numFmtId="3" fontId="16" fillId="0" borderId="5" xfId="0" applyNumberFormat="1" applyFont="1" applyFill="1" applyBorder="1" applyAlignment="1">
      <alignment horizontal="center" vertical="center"/>
    </xf>
    <xf numFmtId="3" fontId="16" fillId="0" borderId="5" xfId="13" applyNumberFormat="1" applyFont="1" applyFill="1" applyBorder="1" applyAlignment="1">
      <alignment horizontal="center" vertical="center"/>
    </xf>
    <xf numFmtId="3" fontId="16" fillId="0" borderId="5" xfId="1" applyNumberFormat="1" applyFont="1" applyFill="1" applyBorder="1" applyAlignment="1">
      <alignment horizontal="center" vertical="center"/>
    </xf>
    <xf numFmtId="0" fontId="0" fillId="0" borderId="5" xfId="0" applyFill="1" applyBorder="1"/>
    <xf numFmtId="4" fontId="0" fillId="0" borderId="0" xfId="0" applyNumberFormat="1" applyFill="1" applyBorder="1"/>
    <xf numFmtId="0" fontId="0" fillId="0" borderId="0" xfId="0" applyFill="1" applyBorder="1"/>
    <xf numFmtId="3" fontId="16" fillId="10" borderId="8" xfId="0" applyNumberFormat="1" applyFont="1" applyFill="1" applyBorder="1" applyAlignment="1">
      <alignment horizontal="right" vertical="center"/>
    </xf>
    <xf numFmtId="3" fontId="16" fillId="10" borderId="8" xfId="13" applyNumberFormat="1" applyFont="1" applyFill="1" applyBorder="1" applyAlignment="1">
      <alignment horizontal="right" vertical="center"/>
    </xf>
    <xf numFmtId="3" fontId="16" fillId="10" borderId="8" xfId="1" applyNumberFormat="1" applyFont="1" applyFill="1" applyBorder="1" applyAlignment="1">
      <alignment horizontal="right" vertical="center"/>
    </xf>
    <xf numFmtId="3" fontId="16" fillId="4" borderId="8" xfId="0" applyNumberFormat="1" applyFont="1" applyFill="1" applyBorder="1" applyAlignment="1">
      <alignment horizontal="right" vertical="center"/>
    </xf>
    <xf numFmtId="3" fontId="16" fillId="4" borderId="8" xfId="1" applyNumberFormat="1" applyFont="1" applyFill="1" applyBorder="1" applyAlignment="1">
      <alignment horizontal="right" vertical="center"/>
    </xf>
    <xf numFmtId="3" fontId="37" fillId="0" borderId="8" xfId="0" applyNumberFormat="1" applyFont="1" applyBorder="1" applyAlignment="1">
      <alignment horizontal="right" vertical="center"/>
    </xf>
    <xf numFmtId="3" fontId="16" fillId="0" borderId="8" xfId="0" applyNumberFormat="1" applyFont="1" applyFill="1" applyBorder="1" applyAlignment="1">
      <alignment horizontal="right" vertical="center"/>
    </xf>
    <xf numFmtId="3" fontId="16" fillId="0" borderId="8" xfId="13" applyNumberFormat="1" applyFont="1" applyFill="1" applyBorder="1" applyAlignment="1">
      <alignment horizontal="right" vertical="center"/>
    </xf>
    <xf numFmtId="3" fontId="16" fillId="0" borderId="8" xfId="1" applyNumberFormat="1" applyFont="1" applyFill="1" applyBorder="1" applyAlignment="1">
      <alignment horizontal="right" vertical="center"/>
    </xf>
    <xf numFmtId="3" fontId="16" fillId="0" borderId="8" xfId="0" applyNumberFormat="1" applyFont="1" applyBorder="1" applyAlignment="1">
      <alignment horizontal="right" vertical="center"/>
    </xf>
    <xf numFmtId="3" fontId="16" fillId="0" borderId="8" xfId="13" applyNumberFormat="1" applyFont="1" applyBorder="1" applyAlignment="1">
      <alignment horizontal="right" vertical="center"/>
    </xf>
    <xf numFmtId="3" fontId="34" fillId="0" borderId="8" xfId="0" applyNumberFormat="1" applyFont="1" applyBorder="1" applyAlignment="1">
      <alignment horizontal="right" vertical="center"/>
    </xf>
    <xf numFmtId="3" fontId="0" fillId="0" borderId="8" xfId="0" applyNumberFormat="1" applyFill="1" applyBorder="1" applyAlignment="1">
      <alignment horizontal="right" vertical="center"/>
    </xf>
    <xf numFmtId="3" fontId="16" fillId="7" borderId="8" xfId="0" applyNumberFormat="1" applyFont="1" applyFill="1" applyBorder="1" applyAlignment="1">
      <alignment horizontal="right" vertical="center"/>
    </xf>
    <xf numFmtId="3" fontId="16" fillId="7" borderId="8" xfId="13" applyNumberFormat="1" applyFont="1" applyFill="1" applyBorder="1" applyAlignment="1">
      <alignment horizontal="right" vertical="center"/>
    </xf>
    <xf numFmtId="3" fontId="16" fillId="7" borderId="8" xfId="1" applyNumberFormat="1" applyFont="1" applyFill="1" applyBorder="1" applyAlignment="1">
      <alignment horizontal="right" vertical="center"/>
    </xf>
    <xf numFmtId="166" fontId="16" fillId="4" borderId="8" xfId="1" applyNumberFormat="1" applyFont="1" applyFill="1" applyBorder="1" applyAlignment="1">
      <alignment horizontal="right"/>
    </xf>
    <xf numFmtId="166" fontId="13" fillId="6" borderId="8" xfId="1" applyNumberFormat="1" applyFont="1" applyFill="1" applyBorder="1" applyAlignment="1">
      <alignment horizontal="right"/>
    </xf>
    <xf numFmtId="166" fontId="16" fillId="6" borderId="8" xfId="1" applyNumberFormat="1" applyFont="1" applyFill="1" applyBorder="1" applyAlignment="1">
      <alignment horizontal="right"/>
    </xf>
    <xf numFmtId="166" fontId="14" fillId="7" borderId="8" xfId="1" applyNumberFormat="1" applyFont="1" applyFill="1" applyBorder="1" applyAlignment="1">
      <alignment horizontal="right"/>
    </xf>
    <xf numFmtId="0" fontId="27" fillId="8" borderId="8" xfId="0" applyFont="1" applyFill="1" applyBorder="1" applyAlignment="1">
      <alignment horizontal="center"/>
    </xf>
    <xf numFmtId="2" fontId="11" fillId="7" borderId="8" xfId="2" applyNumberFormat="1" applyFont="1" applyFill="1" applyBorder="1" applyAlignment="1">
      <alignment horizontal="center" wrapText="1"/>
    </xf>
    <xf numFmtId="0" fontId="25" fillId="7" borderId="8" xfId="0" applyFont="1" applyFill="1" applyBorder="1" applyAlignment="1">
      <alignment horizontal="center"/>
    </xf>
    <xf numFmtId="0" fontId="28" fillId="7" borderId="0" xfId="0" applyFont="1" applyFill="1" applyAlignment="1">
      <alignment horizontal="center"/>
    </xf>
    <xf numFmtId="2" fontId="11" fillId="7" borderId="10" xfId="2" applyNumberFormat="1" applyFont="1" applyFill="1" applyBorder="1" applyAlignment="1">
      <alignment horizontal="center" wrapText="1"/>
    </xf>
    <xf numFmtId="0" fontId="25" fillId="7" borderId="10" xfId="0" applyFont="1" applyFill="1" applyBorder="1" applyAlignment="1">
      <alignment horizontal="center"/>
    </xf>
    <xf numFmtId="0" fontId="25" fillId="7" borderId="4" xfId="0" applyFont="1" applyFill="1" applyBorder="1" applyAlignment="1">
      <alignment horizontal="center"/>
    </xf>
    <xf numFmtId="2" fontId="11" fillId="7" borderId="15" xfId="2" applyNumberFormat="1" applyFont="1" applyFill="1" applyBorder="1" applyAlignment="1">
      <alignment horizontal="center" wrapText="1"/>
    </xf>
    <xf numFmtId="2" fontId="11" fillId="7" borderId="14" xfId="2" applyNumberFormat="1" applyFont="1" applyFill="1" applyBorder="1" applyAlignment="1">
      <alignment horizontal="center" wrapText="1"/>
    </xf>
    <xf numFmtId="167" fontId="28" fillId="7" borderId="16" xfId="7" applyNumberFormat="1" applyFont="1" applyFill="1" applyBorder="1" applyAlignment="1">
      <alignment horizontal="center"/>
    </xf>
    <xf numFmtId="167" fontId="28" fillId="7" borderId="17" xfId="7" applyNumberFormat="1" applyFont="1" applyFill="1" applyBorder="1" applyAlignment="1">
      <alignment horizontal="center"/>
    </xf>
    <xf numFmtId="167" fontId="28" fillId="7" borderId="18" xfId="7" applyNumberFormat="1" applyFont="1" applyFill="1" applyBorder="1" applyAlignment="1">
      <alignment horizontal="center"/>
    </xf>
    <xf numFmtId="2" fontId="11" fillId="7" borderId="2" xfId="2" applyNumberFormat="1" applyFont="1" applyFill="1" applyBorder="1" applyAlignment="1">
      <alignment horizontal="center" wrapText="1"/>
    </xf>
    <xf numFmtId="2" fontId="19" fillId="7" borderId="0" xfId="2" applyNumberFormat="1" applyFont="1" applyFill="1" applyAlignment="1">
      <alignment horizontal="center" vertical="center"/>
    </xf>
    <xf numFmtId="2" fontId="19" fillId="7" borderId="6" xfId="2" applyNumberFormat="1" applyFont="1" applyFill="1" applyBorder="1" applyAlignment="1">
      <alignment horizontal="center" vertical="center"/>
    </xf>
    <xf numFmtId="2" fontId="19" fillId="7" borderId="11" xfId="2" applyNumberFormat="1" applyFont="1" applyFill="1" applyBorder="1" applyAlignment="1">
      <alignment horizontal="center" vertical="center"/>
    </xf>
    <xf numFmtId="2" fontId="19" fillId="7" borderId="19" xfId="2" applyNumberFormat="1" applyFont="1" applyFill="1" applyBorder="1" applyAlignment="1">
      <alignment horizontal="center" vertical="center"/>
    </xf>
    <xf numFmtId="2" fontId="19" fillId="7" borderId="13" xfId="2" applyNumberFormat="1" applyFont="1" applyFill="1" applyBorder="1" applyAlignment="1">
      <alignment horizontal="center" vertical="center"/>
    </xf>
    <xf numFmtId="2" fontId="19" fillId="7" borderId="9" xfId="2" applyNumberFormat="1" applyFont="1" applyFill="1" applyBorder="1" applyAlignment="1">
      <alignment horizontal="center" vertical="center"/>
    </xf>
    <xf numFmtId="2" fontId="19" fillId="7" borderId="7" xfId="2" applyNumberFormat="1" applyFont="1" applyFill="1" applyBorder="1" applyAlignment="1">
      <alignment horizontal="center" vertical="center"/>
    </xf>
    <xf numFmtId="2" fontId="19" fillId="7" borderId="3" xfId="2" applyNumberFormat="1" applyFont="1" applyFill="1" applyBorder="1" applyAlignment="1">
      <alignment horizontal="center" vertical="center"/>
    </xf>
    <xf numFmtId="0" fontId="28" fillId="7" borderId="6" xfId="0" applyFont="1" applyFill="1" applyBorder="1" applyAlignment="1">
      <alignment horizontal="center"/>
    </xf>
    <xf numFmtId="0" fontId="28" fillId="7" borderId="10" xfId="0" applyFont="1" applyFill="1" applyBorder="1" applyAlignment="1"/>
    <xf numFmtId="0" fontId="28" fillId="7" borderId="15" xfId="0" applyFont="1" applyFill="1" applyBorder="1" applyAlignment="1"/>
    <xf numFmtId="0" fontId="28" fillId="7" borderId="6" xfId="0" applyFont="1" applyFill="1" applyBorder="1" applyAlignment="1"/>
    <xf numFmtId="0" fontId="25" fillId="7" borderId="15" xfId="0" applyFont="1" applyFill="1" applyBorder="1" applyAlignment="1">
      <alignment horizontal="center" wrapText="1"/>
    </xf>
    <xf numFmtId="0" fontId="25" fillId="7" borderId="6" xfId="0" applyFont="1" applyFill="1" applyBorder="1" applyAlignment="1">
      <alignment horizontal="center" wrapText="1"/>
    </xf>
    <xf numFmtId="0" fontId="28" fillId="7" borderId="13" xfId="0" applyFont="1" applyFill="1" applyBorder="1" applyAlignment="1">
      <alignment horizontal="center"/>
    </xf>
    <xf numFmtId="0" fontId="28" fillId="7" borderId="9" xfId="0" applyFont="1" applyFill="1" applyBorder="1" applyAlignment="1">
      <alignment horizontal="center"/>
    </xf>
    <xf numFmtId="0" fontId="28" fillId="7" borderId="7" xfId="0" applyFont="1" applyFill="1" applyBorder="1" applyAlignment="1">
      <alignment horizontal="center"/>
    </xf>
    <xf numFmtId="0" fontId="28" fillId="7" borderId="10" xfId="0" applyFont="1" applyFill="1" applyBorder="1" applyAlignment="1">
      <alignment horizontal="left"/>
    </xf>
    <xf numFmtId="0" fontId="28" fillId="7" borderId="15" xfId="0" applyFont="1" applyFill="1" applyBorder="1" applyAlignment="1">
      <alignment horizontal="left"/>
    </xf>
    <xf numFmtId="0" fontId="28" fillId="7" borderId="6" xfId="0" applyFont="1" applyFill="1" applyBorder="1" applyAlignment="1">
      <alignment horizontal="left"/>
    </xf>
    <xf numFmtId="0" fontId="25" fillId="7" borderId="12" xfId="0" applyFont="1" applyFill="1" applyBorder="1" applyAlignment="1">
      <alignment horizontal="center"/>
    </xf>
    <xf numFmtId="0" fontId="28" fillId="7" borderId="8" xfId="0" applyFont="1" applyFill="1" applyBorder="1" applyAlignment="1">
      <alignment horizontal="left"/>
    </xf>
    <xf numFmtId="3" fontId="16" fillId="10" borderId="13" xfId="0" applyNumberFormat="1" applyFont="1" applyFill="1" applyBorder="1" applyAlignment="1">
      <alignment horizontal="center" vertical="center"/>
    </xf>
    <xf numFmtId="3" fontId="16" fillId="10" borderId="7" xfId="0" applyNumberFormat="1" applyFont="1" applyFill="1" applyBorder="1" applyAlignment="1">
      <alignment horizontal="center" vertical="center"/>
    </xf>
    <xf numFmtId="3" fontId="16" fillId="4" borderId="13" xfId="0" applyNumberFormat="1" applyFont="1" applyFill="1" applyBorder="1" applyAlignment="1">
      <alignment horizontal="center" vertical="center"/>
    </xf>
    <xf numFmtId="3" fontId="16" fillId="4" borderId="7" xfId="0" applyNumberFormat="1" applyFont="1" applyFill="1" applyBorder="1" applyAlignment="1">
      <alignment horizontal="center" vertical="center"/>
    </xf>
    <xf numFmtId="3" fontId="16" fillId="10" borderId="13" xfId="13" applyNumberFormat="1" applyFont="1" applyFill="1" applyBorder="1" applyAlignment="1">
      <alignment horizontal="center" vertical="center"/>
    </xf>
    <xf numFmtId="3" fontId="16" fillId="10" borderId="7" xfId="13" applyNumberFormat="1" applyFont="1" applyFill="1" applyBorder="1" applyAlignment="1">
      <alignment horizontal="center" vertical="center"/>
    </xf>
  </cellXfs>
  <cellStyles count="16">
    <cellStyle name="Comma" xfId="1" builtinId="3"/>
    <cellStyle name="Normal" xfId="0" builtinId="0"/>
    <cellStyle name="Normal 15" xfId="3"/>
    <cellStyle name="Normal 2" xfId="2"/>
    <cellStyle name="Normal 2 3" xfId="6"/>
    <cellStyle name="Normal 2 3 2" xfId="9"/>
    <cellStyle name="Normal 2 3 2 2" xfId="10"/>
    <cellStyle name="Normal 2 3 2 3" xfId="11"/>
    <cellStyle name="Normal 2 3 2 4" xfId="14"/>
    <cellStyle name="Normal 3" xfId="7"/>
    <cellStyle name="Normal 7" xfId="4"/>
    <cellStyle name="Normal 7 2" xfId="15"/>
    <cellStyle name="Normal_Sheet1" xfId="13"/>
    <cellStyle name="Normal_VEG95TAB 2" xfId="12"/>
    <cellStyle name="style1464166022268" xfId="5"/>
    <cellStyle name="style1466506751206 2" xfId="8"/>
  </cellStyles>
  <dxfs count="0"/>
  <tableStyles count="0" defaultTableStyle="TableStyleMedium2" defaultPivotStyle="PivotStyleLight16"/>
  <colors>
    <mruColors>
      <color rgb="FF0082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508806\Desktop\PUSIS%20Live\PUSIS%20LIVE%20Version%20+%20Reporting%20App\PUSIS%20Reporting%20%200606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Treatments"/>
      <sheetName val="Fera Export Crops"/>
      <sheetName val="standard Tables edited"/>
      <sheetName val="Standard Tables"/>
      <sheetName val="Example Format Main Tables"/>
      <sheetName val="Table 1"/>
      <sheetName val="TableA"/>
      <sheetName val="Table 2"/>
      <sheetName val="Table 2a"/>
      <sheetName val="Table 3"/>
      <sheetName val="Table 4a"/>
      <sheetName val="Table 4b"/>
      <sheetName val="Table 5"/>
      <sheetName val="Table 6"/>
      <sheetName val="Table 7"/>
      <sheetName val="Table 8"/>
      <sheetName val="Table 8b"/>
      <sheetName val="Table 9a"/>
      <sheetName val="Table 9b"/>
      <sheetName val="Table 10"/>
      <sheetName val="Table 11"/>
      <sheetName val="Table 11b"/>
      <sheetName val="Table 12"/>
      <sheetName val="Sheet38"/>
      <sheetName val="Sheet3"/>
      <sheetName val="RST Arable Silage"/>
      <sheetName val="RST Arable Silage (Undersown)"/>
      <sheetName val="RST Enclosed Grazing"/>
      <sheetName val="RST Fodder Beet"/>
      <sheetName val="RST Fodder Kale"/>
      <sheetName val="RST Fodder Maize"/>
      <sheetName val="RST Fodder Rape"/>
      <sheetName val="RST Fodder Swede"/>
      <sheetName val="RST Fodder Turnip"/>
      <sheetName val="RST Grass Reseed"/>
      <sheetName val="RST Hay"/>
      <sheetName val="RST Haylage"/>
      <sheetName val="RST Rough Grazing"/>
      <sheetName val="RST Silage 1st Cut"/>
      <sheetName val="RST Silage 2nd Cut"/>
      <sheetName val="RST Silage 3rd Cut"/>
      <sheetName val="RST Silage 4th Cut"/>
    </sheetNames>
    <sheetDataSet>
      <sheetData sheetId="0"/>
      <sheetData sheetId="1"/>
      <sheetData sheetId="2">
        <row r="5">
          <cell r="C5" t="str">
            <v>GRA/2017</v>
          </cell>
        </row>
      </sheetData>
      <sheetData sheetId="3"/>
      <sheetData sheetId="4">
        <row r="4">
          <cell r="C4">
            <v>29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332"/>
  <sheetViews>
    <sheetView showGridLines="0" tabSelected="1" workbookViewId="0">
      <selection activeCell="Q1" sqref="Q1"/>
    </sheetView>
  </sheetViews>
  <sheetFormatPr defaultRowHeight="12.75" x14ac:dyDescent="0.2"/>
  <cols>
    <col min="1" max="1" width="18.7109375" customWidth="1"/>
    <col min="2" max="14" width="8.7109375" style="43" customWidth="1"/>
    <col min="15" max="15" width="8.7109375" style="49" customWidth="1"/>
    <col min="16" max="16" width="4.140625" customWidth="1"/>
  </cols>
  <sheetData>
    <row r="1" spans="1:15" s="1" customFormat="1" ht="15" customHeight="1" x14ac:dyDescent="0.25">
      <c r="A1" s="37" t="s">
        <v>209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6"/>
    </row>
    <row r="2" spans="1:15" s="1" customFormat="1" ht="15" customHeight="1" x14ac:dyDescent="0.2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7"/>
    </row>
    <row r="3" spans="1:15" s="1" customFormat="1" ht="15" customHeight="1" x14ac:dyDescent="0.2">
      <c r="B3" s="337" t="s">
        <v>184</v>
      </c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40"/>
      <c r="O3" s="47"/>
    </row>
    <row r="4" spans="1:15" s="1" customFormat="1" ht="6" customHeight="1" x14ac:dyDescent="0.2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7"/>
    </row>
    <row r="5" spans="1:15" s="1" customFormat="1" ht="15" customHeight="1" x14ac:dyDescent="0.2">
      <c r="B5" s="335" t="s">
        <v>8</v>
      </c>
      <c r="C5" s="335"/>
      <c r="D5" s="335" t="s">
        <v>179</v>
      </c>
      <c r="E5" s="335"/>
      <c r="F5" s="335" t="s">
        <v>180</v>
      </c>
      <c r="G5" s="335"/>
      <c r="H5" s="335" t="s">
        <v>181</v>
      </c>
      <c r="I5" s="335"/>
      <c r="J5" s="335" t="s">
        <v>182</v>
      </c>
      <c r="K5" s="335"/>
      <c r="L5" s="335" t="s">
        <v>183</v>
      </c>
      <c r="M5" s="335"/>
      <c r="N5" s="336" t="s">
        <v>48</v>
      </c>
      <c r="O5" s="336"/>
    </row>
    <row r="6" spans="1:15" ht="30" customHeight="1" x14ac:dyDescent="0.2">
      <c r="A6" s="53" t="s">
        <v>185</v>
      </c>
      <c r="B6" s="41" t="s">
        <v>187</v>
      </c>
      <c r="C6" s="41" t="s">
        <v>188</v>
      </c>
      <c r="D6" s="41" t="s">
        <v>187</v>
      </c>
      <c r="E6" s="41" t="s">
        <v>188</v>
      </c>
      <c r="F6" s="41" t="s">
        <v>187</v>
      </c>
      <c r="G6" s="41" t="s">
        <v>188</v>
      </c>
      <c r="H6" s="41" t="s">
        <v>187</v>
      </c>
      <c r="I6" s="41" t="s">
        <v>188</v>
      </c>
      <c r="J6" s="41" t="s">
        <v>187</v>
      </c>
      <c r="K6" s="41" t="s">
        <v>188</v>
      </c>
      <c r="L6" s="41" t="s">
        <v>187</v>
      </c>
      <c r="M6" s="41" t="s">
        <v>188</v>
      </c>
      <c r="N6" s="41" t="s">
        <v>187</v>
      </c>
      <c r="O6" s="41" t="s">
        <v>188</v>
      </c>
    </row>
    <row r="7" spans="1:15" s="4" customFormat="1" ht="3.75" customHeight="1" x14ac:dyDescent="0.2">
      <c r="A7" s="44"/>
      <c r="B7" s="48"/>
      <c r="C7" s="38"/>
      <c r="D7" s="42"/>
      <c r="E7" s="38"/>
      <c r="F7" s="42"/>
      <c r="G7" s="38"/>
      <c r="H7" s="42"/>
      <c r="I7" s="38"/>
      <c r="J7" s="42"/>
      <c r="K7" s="38"/>
      <c r="L7" s="42"/>
      <c r="M7" s="38"/>
      <c r="N7" s="42"/>
      <c r="O7" s="38"/>
    </row>
    <row r="8" spans="1:15" x14ac:dyDescent="0.2">
      <c r="A8" s="45" t="s">
        <v>0</v>
      </c>
      <c r="B8" s="220">
        <v>322</v>
      </c>
      <c r="C8" s="220">
        <v>1</v>
      </c>
      <c r="D8" s="220">
        <v>569</v>
      </c>
      <c r="E8" s="220">
        <v>2</v>
      </c>
      <c r="F8" s="220">
        <v>888</v>
      </c>
      <c r="G8" s="220">
        <v>5</v>
      </c>
      <c r="H8" s="220">
        <v>1390</v>
      </c>
      <c r="I8" s="220">
        <v>20</v>
      </c>
      <c r="J8" s="220">
        <v>745</v>
      </c>
      <c r="K8" s="220">
        <v>11</v>
      </c>
      <c r="L8" s="220">
        <v>320</v>
      </c>
      <c r="M8" s="220">
        <v>17</v>
      </c>
      <c r="N8" s="220">
        <v>4234</v>
      </c>
      <c r="O8" s="220">
        <v>56</v>
      </c>
    </row>
    <row r="9" spans="1:15" x14ac:dyDescent="0.2">
      <c r="A9" s="45" t="s">
        <v>1</v>
      </c>
      <c r="B9" s="220">
        <v>334</v>
      </c>
      <c r="C9" s="220">
        <v>1</v>
      </c>
      <c r="D9" s="220">
        <v>603</v>
      </c>
      <c r="E9" s="220">
        <v>1</v>
      </c>
      <c r="F9" s="220">
        <v>919</v>
      </c>
      <c r="G9" s="220">
        <v>3</v>
      </c>
      <c r="H9" s="220">
        <v>1029</v>
      </c>
      <c r="I9" s="220">
        <v>8</v>
      </c>
      <c r="J9" s="220">
        <v>327</v>
      </c>
      <c r="K9" s="220">
        <v>8</v>
      </c>
      <c r="L9" s="220">
        <v>95</v>
      </c>
      <c r="M9" s="220">
        <v>6</v>
      </c>
      <c r="N9" s="220">
        <v>3307</v>
      </c>
      <c r="O9" s="220">
        <v>27</v>
      </c>
    </row>
    <row r="10" spans="1:15" x14ac:dyDescent="0.2">
      <c r="A10" s="45" t="s">
        <v>2</v>
      </c>
      <c r="B10" s="220">
        <v>528</v>
      </c>
      <c r="C10" s="220">
        <v>1</v>
      </c>
      <c r="D10" s="220">
        <v>741</v>
      </c>
      <c r="E10" s="220">
        <v>6</v>
      </c>
      <c r="F10" s="220">
        <v>1148</v>
      </c>
      <c r="G10" s="220">
        <v>5</v>
      </c>
      <c r="H10" s="220">
        <v>1456</v>
      </c>
      <c r="I10" s="220">
        <v>25</v>
      </c>
      <c r="J10" s="220">
        <v>594</v>
      </c>
      <c r="K10" s="220">
        <v>15</v>
      </c>
      <c r="L10" s="220">
        <v>211</v>
      </c>
      <c r="M10" s="220">
        <v>23</v>
      </c>
      <c r="N10" s="220">
        <v>4678</v>
      </c>
      <c r="O10" s="220">
        <v>75</v>
      </c>
    </row>
    <row r="11" spans="1:15" x14ac:dyDescent="0.2">
      <c r="A11" s="45" t="s">
        <v>3</v>
      </c>
      <c r="B11" s="220">
        <v>145</v>
      </c>
      <c r="C11" s="220">
        <v>2</v>
      </c>
      <c r="D11" s="220">
        <v>312</v>
      </c>
      <c r="E11" s="220">
        <v>0</v>
      </c>
      <c r="F11" s="220">
        <v>685</v>
      </c>
      <c r="G11" s="220">
        <v>4</v>
      </c>
      <c r="H11" s="220">
        <v>1145</v>
      </c>
      <c r="I11" s="220">
        <v>10</v>
      </c>
      <c r="J11" s="220">
        <v>459</v>
      </c>
      <c r="K11" s="220">
        <v>6</v>
      </c>
      <c r="L11" s="220">
        <v>179</v>
      </c>
      <c r="M11" s="220">
        <v>3</v>
      </c>
      <c r="N11" s="220">
        <v>2925</v>
      </c>
      <c r="O11" s="220">
        <v>25</v>
      </c>
    </row>
    <row r="12" spans="1:15" x14ac:dyDescent="0.2">
      <c r="A12" s="45" t="s">
        <v>4</v>
      </c>
      <c r="B12" s="220">
        <v>233</v>
      </c>
      <c r="C12" s="220">
        <v>1</v>
      </c>
      <c r="D12" s="220">
        <v>430</v>
      </c>
      <c r="E12" s="220">
        <v>1</v>
      </c>
      <c r="F12" s="220">
        <v>786</v>
      </c>
      <c r="G12" s="220">
        <v>1</v>
      </c>
      <c r="H12" s="220">
        <v>1130</v>
      </c>
      <c r="I12" s="220">
        <v>15</v>
      </c>
      <c r="J12" s="220">
        <v>526</v>
      </c>
      <c r="K12" s="220">
        <v>8</v>
      </c>
      <c r="L12" s="220">
        <v>172</v>
      </c>
      <c r="M12" s="220">
        <v>16</v>
      </c>
      <c r="N12" s="220">
        <v>3277</v>
      </c>
      <c r="O12" s="220">
        <v>42</v>
      </c>
    </row>
    <row r="13" spans="1:15" x14ac:dyDescent="0.2">
      <c r="A13" s="45" t="s">
        <v>5</v>
      </c>
      <c r="B13" s="220">
        <v>350</v>
      </c>
      <c r="C13" s="220">
        <v>0</v>
      </c>
      <c r="D13" s="220">
        <v>797</v>
      </c>
      <c r="E13" s="220">
        <v>2</v>
      </c>
      <c r="F13" s="220">
        <v>1483</v>
      </c>
      <c r="G13" s="220">
        <v>7</v>
      </c>
      <c r="H13" s="220">
        <v>2119</v>
      </c>
      <c r="I13" s="220">
        <v>13</v>
      </c>
      <c r="J13" s="220">
        <v>863</v>
      </c>
      <c r="K13" s="220">
        <v>19</v>
      </c>
      <c r="L13" s="220">
        <v>271</v>
      </c>
      <c r="M13" s="220">
        <v>10</v>
      </c>
      <c r="N13" s="220">
        <v>5883</v>
      </c>
      <c r="O13" s="220">
        <v>51</v>
      </c>
    </row>
    <row r="14" spans="1:15" ht="3.75" customHeight="1" x14ac:dyDescent="0.2"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</row>
    <row r="15" spans="1:15" x14ac:dyDescent="0.2">
      <c r="A15" s="52" t="s">
        <v>186</v>
      </c>
      <c r="B15" s="296">
        <v>1912</v>
      </c>
      <c r="C15" s="296">
        <v>6</v>
      </c>
      <c r="D15" s="296">
        <v>3452</v>
      </c>
      <c r="E15" s="296">
        <v>12</v>
      </c>
      <c r="F15" s="296">
        <v>5909</v>
      </c>
      <c r="G15" s="296">
        <v>25</v>
      </c>
      <c r="H15" s="296">
        <v>8269</v>
      </c>
      <c r="I15" s="296">
        <v>91</v>
      </c>
      <c r="J15" s="296">
        <v>3514</v>
      </c>
      <c r="K15" s="296">
        <v>67</v>
      </c>
      <c r="L15" s="296">
        <v>1248</v>
      </c>
      <c r="M15" s="296">
        <v>75</v>
      </c>
      <c r="N15" s="296">
        <v>24304</v>
      </c>
      <c r="O15" s="296">
        <v>276</v>
      </c>
    </row>
    <row r="16" spans="1:15" s="50" customFormat="1" x14ac:dyDescent="0.2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2:14" s="50" customFormat="1" x14ac:dyDescent="0.2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2:14" s="50" customFormat="1" x14ac:dyDescent="0.2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2:14" s="50" customFormat="1" x14ac:dyDescent="0.2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  <row r="20" spans="2:14" s="50" customFormat="1" x14ac:dyDescent="0.2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</row>
    <row r="21" spans="2:14" s="50" customFormat="1" x14ac:dyDescent="0.2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spans="2:14" s="50" customFormat="1" x14ac:dyDescent="0.2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</row>
    <row r="23" spans="2:14" s="50" customFormat="1" x14ac:dyDescent="0.2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</row>
    <row r="24" spans="2:14" s="50" customFormat="1" x14ac:dyDescent="0.2"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</row>
    <row r="25" spans="2:14" s="50" customFormat="1" x14ac:dyDescent="0.2"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</row>
    <row r="26" spans="2:14" s="50" customFormat="1" x14ac:dyDescent="0.2"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</row>
    <row r="27" spans="2:14" s="50" customFormat="1" x14ac:dyDescent="0.2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</row>
    <row r="28" spans="2:14" s="50" customFormat="1" x14ac:dyDescent="0.2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</row>
    <row r="29" spans="2:14" s="50" customFormat="1" x14ac:dyDescent="0.2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</row>
    <row r="30" spans="2:14" s="50" customFormat="1" x14ac:dyDescent="0.2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</row>
    <row r="31" spans="2:14" s="50" customFormat="1" x14ac:dyDescent="0.2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</row>
    <row r="32" spans="2:14" s="50" customFormat="1" x14ac:dyDescent="0.2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</row>
    <row r="33" spans="2:14" s="50" customFormat="1" x14ac:dyDescent="0.2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</row>
    <row r="34" spans="2:14" s="50" customFormat="1" x14ac:dyDescent="0.2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</row>
    <row r="35" spans="2:14" s="50" customFormat="1" x14ac:dyDescent="0.2"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</row>
    <row r="36" spans="2:14" s="50" customFormat="1" x14ac:dyDescent="0.2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</row>
    <row r="37" spans="2:14" s="50" customFormat="1" x14ac:dyDescent="0.2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</row>
    <row r="38" spans="2:14" s="50" customFormat="1" x14ac:dyDescent="0.2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</row>
    <row r="39" spans="2:14" s="50" customFormat="1" x14ac:dyDescent="0.2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</row>
    <row r="40" spans="2:14" s="50" customFormat="1" x14ac:dyDescent="0.2"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</row>
    <row r="41" spans="2:14" s="50" customFormat="1" x14ac:dyDescent="0.2"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</row>
    <row r="42" spans="2:14" s="50" customFormat="1" x14ac:dyDescent="0.2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</row>
    <row r="43" spans="2:14" s="50" customFormat="1" x14ac:dyDescent="0.2"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</row>
    <row r="44" spans="2:14" s="50" customFormat="1" x14ac:dyDescent="0.2"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</row>
    <row r="45" spans="2:14" s="50" customFormat="1" x14ac:dyDescent="0.2"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</row>
    <row r="46" spans="2:14" s="50" customFormat="1" x14ac:dyDescent="0.2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</row>
    <row r="47" spans="2:14" s="50" customFormat="1" x14ac:dyDescent="0.2"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</row>
    <row r="48" spans="2:14" s="50" customFormat="1" x14ac:dyDescent="0.2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</row>
    <row r="49" spans="2:14" s="50" customFormat="1" x14ac:dyDescent="0.2"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</row>
    <row r="50" spans="2:14" s="50" customFormat="1" x14ac:dyDescent="0.2"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</row>
    <row r="51" spans="2:14" s="50" customFormat="1" x14ac:dyDescent="0.2"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</row>
    <row r="52" spans="2:14" s="50" customFormat="1" x14ac:dyDescent="0.2"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</row>
    <row r="53" spans="2:14" s="50" customFormat="1" x14ac:dyDescent="0.2"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</row>
    <row r="54" spans="2:14" s="50" customFormat="1" x14ac:dyDescent="0.2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</row>
    <row r="55" spans="2:14" s="50" customFormat="1" x14ac:dyDescent="0.2"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</row>
    <row r="56" spans="2:14" s="50" customFormat="1" x14ac:dyDescent="0.2"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</row>
    <row r="57" spans="2:14" s="50" customFormat="1" x14ac:dyDescent="0.2"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</row>
    <row r="58" spans="2:14" s="50" customFormat="1" x14ac:dyDescent="0.2"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</row>
    <row r="59" spans="2:14" s="50" customFormat="1" x14ac:dyDescent="0.2"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</row>
    <row r="60" spans="2:14" s="50" customFormat="1" x14ac:dyDescent="0.2"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</row>
    <row r="61" spans="2:14" s="50" customFormat="1" x14ac:dyDescent="0.2"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</row>
    <row r="62" spans="2:14" s="50" customFormat="1" x14ac:dyDescent="0.2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</row>
    <row r="63" spans="2:14" s="50" customFormat="1" x14ac:dyDescent="0.2"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</row>
    <row r="64" spans="2:14" s="50" customFormat="1" x14ac:dyDescent="0.2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</row>
    <row r="65" spans="2:14" s="50" customFormat="1" x14ac:dyDescent="0.2"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</row>
    <row r="66" spans="2:14" s="50" customFormat="1" x14ac:dyDescent="0.2"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</row>
    <row r="67" spans="2:14" s="50" customFormat="1" x14ac:dyDescent="0.2"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</row>
    <row r="68" spans="2:14" s="50" customFormat="1" x14ac:dyDescent="0.2"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</row>
    <row r="69" spans="2:14" s="50" customFormat="1" x14ac:dyDescent="0.2"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</row>
    <row r="70" spans="2:14" s="50" customFormat="1" x14ac:dyDescent="0.2"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</row>
    <row r="71" spans="2:14" s="50" customFormat="1" x14ac:dyDescent="0.2"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</row>
    <row r="72" spans="2:14" s="50" customFormat="1" x14ac:dyDescent="0.2"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</row>
    <row r="73" spans="2:14" s="50" customFormat="1" x14ac:dyDescent="0.2"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</row>
    <row r="74" spans="2:14" s="50" customFormat="1" x14ac:dyDescent="0.2"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</row>
    <row r="75" spans="2:14" s="50" customFormat="1" x14ac:dyDescent="0.2"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</row>
    <row r="76" spans="2:14" s="50" customFormat="1" x14ac:dyDescent="0.2"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</row>
    <row r="77" spans="2:14" s="50" customFormat="1" x14ac:dyDescent="0.2"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</row>
    <row r="78" spans="2:14" s="50" customFormat="1" x14ac:dyDescent="0.2"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</row>
    <row r="79" spans="2:14" s="50" customFormat="1" x14ac:dyDescent="0.2"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</row>
    <row r="80" spans="2:14" s="50" customFormat="1" x14ac:dyDescent="0.2"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</row>
    <row r="81" spans="2:14" s="50" customFormat="1" x14ac:dyDescent="0.2"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</row>
    <row r="82" spans="2:14" s="50" customFormat="1" x14ac:dyDescent="0.2"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</row>
    <row r="83" spans="2:14" s="50" customFormat="1" x14ac:dyDescent="0.2"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</row>
    <row r="84" spans="2:14" s="50" customFormat="1" x14ac:dyDescent="0.2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</row>
    <row r="85" spans="2:14" s="50" customFormat="1" x14ac:dyDescent="0.2"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</row>
    <row r="86" spans="2:14" s="50" customFormat="1" x14ac:dyDescent="0.2"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</row>
    <row r="87" spans="2:14" s="50" customFormat="1" x14ac:dyDescent="0.2"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</row>
    <row r="88" spans="2:14" s="50" customFormat="1" x14ac:dyDescent="0.2"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</row>
    <row r="89" spans="2:14" s="50" customFormat="1" x14ac:dyDescent="0.2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</row>
    <row r="90" spans="2:14" s="50" customFormat="1" x14ac:dyDescent="0.2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</row>
    <row r="91" spans="2:14" s="50" customFormat="1" x14ac:dyDescent="0.2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</row>
    <row r="92" spans="2:14" s="50" customFormat="1" x14ac:dyDescent="0.2"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</row>
    <row r="93" spans="2:14" s="50" customFormat="1" x14ac:dyDescent="0.2"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</row>
    <row r="94" spans="2:14" s="50" customFormat="1" x14ac:dyDescent="0.2"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</row>
    <row r="95" spans="2:14" s="50" customFormat="1" x14ac:dyDescent="0.2"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</row>
    <row r="96" spans="2:14" s="50" customFormat="1" x14ac:dyDescent="0.2"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</row>
    <row r="97" spans="2:14" s="50" customFormat="1" x14ac:dyDescent="0.2"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</row>
    <row r="98" spans="2:14" s="50" customFormat="1" x14ac:dyDescent="0.2"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</row>
    <row r="99" spans="2:14" s="50" customFormat="1" x14ac:dyDescent="0.2"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</row>
    <row r="100" spans="2:14" s="50" customFormat="1" x14ac:dyDescent="0.2"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</row>
    <row r="101" spans="2:14" s="50" customFormat="1" x14ac:dyDescent="0.2"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</row>
    <row r="102" spans="2:14" s="50" customFormat="1" x14ac:dyDescent="0.2"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</row>
    <row r="103" spans="2:14" s="50" customFormat="1" x14ac:dyDescent="0.2"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</row>
    <row r="104" spans="2:14" s="50" customFormat="1" x14ac:dyDescent="0.2"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</row>
    <row r="105" spans="2:14" s="50" customFormat="1" x14ac:dyDescent="0.2"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</row>
    <row r="106" spans="2:14" s="50" customFormat="1" x14ac:dyDescent="0.2"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</row>
    <row r="107" spans="2:14" s="50" customFormat="1" x14ac:dyDescent="0.2"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</row>
    <row r="108" spans="2:14" s="50" customFormat="1" x14ac:dyDescent="0.2"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</row>
    <row r="109" spans="2:14" s="50" customFormat="1" x14ac:dyDescent="0.2"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</row>
    <row r="110" spans="2:14" s="50" customFormat="1" x14ac:dyDescent="0.2"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</row>
    <row r="111" spans="2:14" s="50" customFormat="1" x14ac:dyDescent="0.2"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</row>
    <row r="112" spans="2:14" s="50" customFormat="1" x14ac:dyDescent="0.2"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</row>
    <row r="113" spans="2:14" s="50" customFormat="1" x14ac:dyDescent="0.2"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</row>
    <row r="114" spans="2:14" s="50" customFormat="1" x14ac:dyDescent="0.2"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</row>
    <row r="115" spans="2:14" s="50" customFormat="1" x14ac:dyDescent="0.2"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</row>
    <row r="116" spans="2:14" s="50" customFormat="1" x14ac:dyDescent="0.2"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</row>
    <row r="117" spans="2:14" s="50" customFormat="1" x14ac:dyDescent="0.2"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</row>
    <row r="118" spans="2:14" s="50" customFormat="1" x14ac:dyDescent="0.2"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</row>
    <row r="119" spans="2:14" s="50" customFormat="1" x14ac:dyDescent="0.2"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</row>
    <row r="120" spans="2:14" s="50" customFormat="1" x14ac:dyDescent="0.2"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</row>
    <row r="121" spans="2:14" s="50" customFormat="1" x14ac:dyDescent="0.2"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</row>
    <row r="122" spans="2:14" s="50" customFormat="1" x14ac:dyDescent="0.2"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</row>
    <row r="123" spans="2:14" s="50" customFormat="1" x14ac:dyDescent="0.2"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</row>
    <row r="124" spans="2:14" s="50" customFormat="1" x14ac:dyDescent="0.2"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</row>
    <row r="125" spans="2:14" s="50" customFormat="1" x14ac:dyDescent="0.2"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</row>
    <row r="126" spans="2:14" s="50" customFormat="1" x14ac:dyDescent="0.2"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</row>
    <row r="127" spans="2:14" s="50" customFormat="1" x14ac:dyDescent="0.2"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</row>
    <row r="128" spans="2:14" s="50" customFormat="1" x14ac:dyDescent="0.2"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</row>
    <row r="129" spans="2:14" s="50" customFormat="1" x14ac:dyDescent="0.2"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</row>
    <row r="130" spans="2:14" s="50" customFormat="1" x14ac:dyDescent="0.2"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</row>
    <row r="131" spans="2:14" s="50" customFormat="1" x14ac:dyDescent="0.2"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</row>
    <row r="132" spans="2:14" s="50" customFormat="1" x14ac:dyDescent="0.2"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</row>
    <row r="133" spans="2:14" s="50" customFormat="1" x14ac:dyDescent="0.2"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</row>
    <row r="134" spans="2:14" s="50" customFormat="1" x14ac:dyDescent="0.2"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</row>
    <row r="135" spans="2:14" s="50" customFormat="1" x14ac:dyDescent="0.2"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</row>
    <row r="136" spans="2:14" s="50" customFormat="1" x14ac:dyDescent="0.2"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</row>
    <row r="137" spans="2:14" s="50" customFormat="1" x14ac:dyDescent="0.2"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</row>
    <row r="138" spans="2:14" s="50" customFormat="1" x14ac:dyDescent="0.2"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</row>
    <row r="139" spans="2:14" s="50" customFormat="1" x14ac:dyDescent="0.2"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</row>
    <row r="140" spans="2:14" s="50" customFormat="1" x14ac:dyDescent="0.2"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</row>
    <row r="141" spans="2:14" s="50" customFormat="1" x14ac:dyDescent="0.2"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</row>
    <row r="142" spans="2:14" s="50" customFormat="1" x14ac:dyDescent="0.2"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</row>
    <row r="143" spans="2:14" s="50" customFormat="1" x14ac:dyDescent="0.2"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</row>
    <row r="144" spans="2:14" s="50" customFormat="1" x14ac:dyDescent="0.2"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2:14" s="50" customFormat="1" x14ac:dyDescent="0.2"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2:14" s="50" customFormat="1" x14ac:dyDescent="0.2"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</row>
    <row r="147" spans="2:14" s="50" customFormat="1" x14ac:dyDescent="0.2"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</row>
    <row r="148" spans="2:14" s="50" customFormat="1" x14ac:dyDescent="0.2"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</row>
    <row r="149" spans="2:14" s="50" customFormat="1" x14ac:dyDescent="0.2"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</row>
    <row r="150" spans="2:14" s="50" customFormat="1" x14ac:dyDescent="0.2"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</row>
    <row r="151" spans="2:14" s="50" customFormat="1" x14ac:dyDescent="0.2"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</row>
    <row r="152" spans="2:14" s="50" customFormat="1" x14ac:dyDescent="0.2"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</row>
    <row r="153" spans="2:14" s="50" customFormat="1" x14ac:dyDescent="0.2"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</row>
    <row r="154" spans="2:14" s="50" customFormat="1" x14ac:dyDescent="0.2"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</row>
    <row r="155" spans="2:14" s="50" customFormat="1" x14ac:dyDescent="0.2"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</row>
    <row r="156" spans="2:14" s="50" customFormat="1" x14ac:dyDescent="0.2"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</row>
    <row r="157" spans="2:14" s="50" customFormat="1" x14ac:dyDescent="0.2"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</row>
    <row r="158" spans="2:14" s="50" customFormat="1" x14ac:dyDescent="0.2"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</row>
    <row r="159" spans="2:14" s="50" customFormat="1" x14ac:dyDescent="0.2"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</row>
    <row r="160" spans="2:14" s="50" customFormat="1" x14ac:dyDescent="0.2"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</row>
    <row r="161" spans="2:14" s="50" customFormat="1" x14ac:dyDescent="0.2"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</row>
    <row r="162" spans="2:14" s="50" customFormat="1" x14ac:dyDescent="0.2"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</row>
    <row r="163" spans="2:14" s="50" customFormat="1" x14ac:dyDescent="0.2"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</row>
    <row r="164" spans="2:14" s="50" customFormat="1" x14ac:dyDescent="0.2"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</row>
    <row r="165" spans="2:14" s="50" customFormat="1" x14ac:dyDescent="0.2"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</row>
    <row r="166" spans="2:14" s="50" customFormat="1" x14ac:dyDescent="0.2"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</row>
    <row r="167" spans="2:14" s="50" customFormat="1" x14ac:dyDescent="0.2"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</row>
    <row r="168" spans="2:14" s="50" customFormat="1" x14ac:dyDescent="0.2"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</row>
    <row r="169" spans="2:14" s="50" customFormat="1" x14ac:dyDescent="0.2"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</row>
    <row r="170" spans="2:14" s="50" customFormat="1" x14ac:dyDescent="0.2"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2:14" s="50" customFormat="1" x14ac:dyDescent="0.2"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2:14" s="50" customFormat="1" x14ac:dyDescent="0.2"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</row>
    <row r="173" spans="2:14" s="50" customFormat="1" x14ac:dyDescent="0.2"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</row>
    <row r="174" spans="2:14" s="50" customFormat="1" x14ac:dyDescent="0.2"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</row>
    <row r="175" spans="2:14" s="50" customFormat="1" x14ac:dyDescent="0.2"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</row>
    <row r="176" spans="2:14" s="50" customFormat="1" x14ac:dyDescent="0.2"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</row>
    <row r="177" spans="2:14" s="50" customFormat="1" x14ac:dyDescent="0.2"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</row>
    <row r="178" spans="2:14" s="50" customFormat="1" x14ac:dyDescent="0.2"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</row>
    <row r="179" spans="2:14" s="50" customFormat="1" x14ac:dyDescent="0.2"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</row>
    <row r="180" spans="2:14" s="50" customFormat="1" x14ac:dyDescent="0.2"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</row>
    <row r="181" spans="2:14" s="50" customFormat="1" x14ac:dyDescent="0.2"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</row>
    <row r="182" spans="2:14" s="50" customFormat="1" x14ac:dyDescent="0.2"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</row>
    <row r="183" spans="2:14" s="50" customFormat="1" x14ac:dyDescent="0.2"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</row>
    <row r="184" spans="2:14" s="50" customFormat="1" x14ac:dyDescent="0.2"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</row>
    <row r="185" spans="2:14" s="50" customFormat="1" x14ac:dyDescent="0.2"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</row>
    <row r="186" spans="2:14" s="50" customFormat="1" x14ac:dyDescent="0.2"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</row>
    <row r="187" spans="2:14" s="50" customFormat="1" x14ac:dyDescent="0.2"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</row>
    <row r="188" spans="2:14" s="50" customFormat="1" x14ac:dyDescent="0.2"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</row>
    <row r="189" spans="2:14" s="50" customFormat="1" x14ac:dyDescent="0.2"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</row>
    <row r="190" spans="2:14" s="50" customFormat="1" x14ac:dyDescent="0.2"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</row>
    <row r="191" spans="2:14" s="50" customFormat="1" x14ac:dyDescent="0.2"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</row>
    <row r="192" spans="2:14" s="50" customFormat="1" x14ac:dyDescent="0.2"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</row>
    <row r="193" spans="2:14" s="50" customFormat="1" x14ac:dyDescent="0.2"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</row>
    <row r="194" spans="2:14" s="50" customFormat="1" x14ac:dyDescent="0.2"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</row>
    <row r="195" spans="2:14" s="50" customFormat="1" x14ac:dyDescent="0.2"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</row>
    <row r="196" spans="2:14" s="50" customFormat="1" x14ac:dyDescent="0.2"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2:14" s="50" customFormat="1" x14ac:dyDescent="0.2"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2:14" s="50" customFormat="1" x14ac:dyDescent="0.2"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</row>
    <row r="199" spans="2:14" s="50" customFormat="1" x14ac:dyDescent="0.2"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</row>
    <row r="200" spans="2:14" s="50" customFormat="1" x14ac:dyDescent="0.2"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</row>
    <row r="201" spans="2:14" s="50" customFormat="1" x14ac:dyDescent="0.2"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</row>
    <row r="202" spans="2:14" s="50" customFormat="1" x14ac:dyDescent="0.2"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</row>
    <row r="203" spans="2:14" s="50" customFormat="1" x14ac:dyDescent="0.2"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</row>
    <row r="204" spans="2:14" s="50" customFormat="1" x14ac:dyDescent="0.2"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</row>
    <row r="205" spans="2:14" s="50" customFormat="1" x14ac:dyDescent="0.2"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</row>
    <row r="206" spans="2:14" s="50" customFormat="1" x14ac:dyDescent="0.2"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</row>
    <row r="207" spans="2:14" s="50" customFormat="1" x14ac:dyDescent="0.2"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</row>
    <row r="208" spans="2:14" s="50" customFormat="1" x14ac:dyDescent="0.2"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</row>
    <row r="209" spans="2:14" s="50" customFormat="1" x14ac:dyDescent="0.2"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</row>
    <row r="210" spans="2:14" s="50" customFormat="1" x14ac:dyDescent="0.2"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</row>
    <row r="211" spans="2:14" s="50" customFormat="1" x14ac:dyDescent="0.2"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</row>
    <row r="212" spans="2:14" s="50" customFormat="1" x14ac:dyDescent="0.2"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</row>
    <row r="213" spans="2:14" s="50" customFormat="1" x14ac:dyDescent="0.2"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</row>
    <row r="214" spans="2:14" s="50" customFormat="1" x14ac:dyDescent="0.2"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</row>
    <row r="215" spans="2:14" s="50" customFormat="1" x14ac:dyDescent="0.2"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</row>
    <row r="216" spans="2:14" s="50" customFormat="1" x14ac:dyDescent="0.2"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</row>
    <row r="217" spans="2:14" s="50" customFormat="1" x14ac:dyDescent="0.2"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</row>
    <row r="218" spans="2:14" s="50" customFormat="1" x14ac:dyDescent="0.2"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</row>
    <row r="219" spans="2:14" s="50" customFormat="1" x14ac:dyDescent="0.2"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</row>
    <row r="220" spans="2:14" s="50" customFormat="1" x14ac:dyDescent="0.2"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</row>
    <row r="221" spans="2:14" s="50" customFormat="1" x14ac:dyDescent="0.2"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</row>
    <row r="222" spans="2:14" s="50" customFormat="1" x14ac:dyDescent="0.2"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</row>
    <row r="223" spans="2:14" s="50" customFormat="1" x14ac:dyDescent="0.2"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</row>
    <row r="224" spans="2:14" s="50" customFormat="1" x14ac:dyDescent="0.2"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</row>
    <row r="225" spans="2:14" s="50" customFormat="1" x14ac:dyDescent="0.2"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</row>
    <row r="226" spans="2:14" s="50" customFormat="1" x14ac:dyDescent="0.2"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</row>
    <row r="227" spans="2:14" s="50" customFormat="1" x14ac:dyDescent="0.2"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</row>
    <row r="228" spans="2:14" s="50" customFormat="1" x14ac:dyDescent="0.2"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</row>
    <row r="229" spans="2:14" s="50" customFormat="1" x14ac:dyDescent="0.2"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</row>
    <row r="230" spans="2:14" s="50" customFormat="1" x14ac:dyDescent="0.2"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</row>
    <row r="231" spans="2:14" s="50" customFormat="1" x14ac:dyDescent="0.2"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</row>
    <row r="232" spans="2:14" s="50" customFormat="1" x14ac:dyDescent="0.2"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</row>
    <row r="233" spans="2:14" s="50" customFormat="1" x14ac:dyDescent="0.2"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</row>
    <row r="234" spans="2:14" s="50" customFormat="1" x14ac:dyDescent="0.2"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</row>
    <row r="235" spans="2:14" s="50" customFormat="1" x14ac:dyDescent="0.2"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</row>
    <row r="236" spans="2:14" s="50" customFormat="1" x14ac:dyDescent="0.2"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</row>
    <row r="237" spans="2:14" s="50" customFormat="1" x14ac:dyDescent="0.2"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</row>
    <row r="238" spans="2:14" s="50" customFormat="1" x14ac:dyDescent="0.2"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</row>
    <row r="239" spans="2:14" s="50" customFormat="1" x14ac:dyDescent="0.2"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</row>
    <row r="240" spans="2:14" s="50" customFormat="1" x14ac:dyDescent="0.2"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</row>
    <row r="241" spans="2:14" s="50" customFormat="1" x14ac:dyDescent="0.2"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</row>
    <row r="242" spans="2:14" s="50" customFormat="1" x14ac:dyDescent="0.2"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</row>
    <row r="243" spans="2:14" s="50" customFormat="1" x14ac:dyDescent="0.2"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</row>
    <row r="244" spans="2:14" s="50" customFormat="1" x14ac:dyDescent="0.2"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</row>
    <row r="245" spans="2:14" s="50" customFormat="1" x14ac:dyDescent="0.2"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</row>
    <row r="246" spans="2:14" s="50" customFormat="1" x14ac:dyDescent="0.2"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</row>
    <row r="247" spans="2:14" s="50" customFormat="1" x14ac:dyDescent="0.2"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</row>
    <row r="248" spans="2:14" s="50" customFormat="1" x14ac:dyDescent="0.2"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</row>
    <row r="249" spans="2:14" s="50" customFormat="1" x14ac:dyDescent="0.2"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</row>
    <row r="250" spans="2:14" s="50" customFormat="1" x14ac:dyDescent="0.2"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</row>
    <row r="251" spans="2:14" s="50" customFormat="1" x14ac:dyDescent="0.2"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</row>
    <row r="252" spans="2:14" s="50" customFormat="1" x14ac:dyDescent="0.2"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</row>
    <row r="253" spans="2:14" s="50" customFormat="1" x14ac:dyDescent="0.2"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</row>
    <row r="254" spans="2:14" s="50" customFormat="1" x14ac:dyDescent="0.2"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</row>
    <row r="255" spans="2:14" s="50" customFormat="1" x14ac:dyDescent="0.2"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</row>
    <row r="256" spans="2:14" s="50" customFormat="1" x14ac:dyDescent="0.2"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</row>
    <row r="257" spans="2:14" s="50" customFormat="1" x14ac:dyDescent="0.2"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</row>
    <row r="258" spans="2:14" s="50" customFormat="1" x14ac:dyDescent="0.2"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</row>
    <row r="259" spans="2:14" s="50" customFormat="1" x14ac:dyDescent="0.2"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</row>
    <row r="260" spans="2:14" s="50" customFormat="1" x14ac:dyDescent="0.2"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</row>
    <row r="261" spans="2:14" s="50" customFormat="1" x14ac:dyDescent="0.2"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</row>
    <row r="262" spans="2:14" s="50" customFormat="1" x14ac:dyDescent="0.2"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</row>
    <row r="263" spans="2:14" s="50" customFormat="1" x14ac:dyDescent="0.2"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</row>
    <row r="264" spans="2:14" s="50" customFormat="1" x14ac:dyDescent="0.2"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</row>
    <row r="265" spans="2:14" s="50" customFormat="1" x14ac:dyDescent="0.2"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</row>
    <row r="266" spans="2:14" s="50" customFormat="1" x14ac:dyDescent="0.2"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</row>
    <row r="267" spans="2:14" s="50" customFormat="1" x14ac:dyDescent="0.2"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</row>
    <row r="268" spans="2:14" s="50" customFormat="1" x14ac:dyDescent="0.2"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</row>
    <row r="269" spans="2:14" s="50" customFormat="1" x14ac:dyDescent="0.2"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</row>
    <row r="270" spans="2:14" s="50" customFormat="1" x14ac:dyDescent="0.2"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</row>
    <row r="271" spans="2:14" s="50" customFormat="1" x14ac:dyDescent="0.2"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</row>
    <row r="272" spans="2:14" s="50" customFormat="1" x14ac:dyDescent="0.2"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</row>
    <row r="273" spans="2:14" s="50" customFormat="1" x14ac:dyDescent="0.2"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</row>
    <row r="274" spans="2:14" s="50" customFormat="1" x14ac:dyDescent="0.2"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</row>
    <row r="275" spans="2:14" s="50" customFormat="1" x14ac:dyDescent="0.2"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</row>
    <row r="276" spans="2:14" s="50" customFormat="1" x14ac:dyDescent="0.2"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</row>
    <row r="277" spans="2:14" s="50" customFormat="1" x14ac:dyDescent="0.2"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</row>
    <row r="278" spans="2:14" s="50" customFormat="1" x14ac:dyDescent="0.2"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</row>
    <row r="279" spans="2:14" s="50" customFormat="1" x14ac:dyDescent="0.2"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</row>
    <row r="280" spans="2:14" s="50" customFormat="1" x14ac:dyDescent="0.2"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</row>
    <row r="281" spans="2:14" s="50" customFormat="1" x14ac:dyDescent="0.2"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</row>
    <row r="282" spans="2:14" s="50" customFormat="1" x14ac:dyDescent="0.2"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</row>
    <row r="283" spans="2:14" s="50" customFormat="1" x14ac:dyDescent="0.2"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</row>
    <row r="284" spans="2:14" s="50" customFormat="1" x14ac:dyDescent="0.2"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</row>
    <row r="285" spans="2:14" s="50" customFormat="1" x14ac:dyDescent="0.2"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</row>
    <row r="286" spans="2:14" s="50" customFormat="1" x14ac:dyDescent="0.2"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</row>
    <row r="287" spans="2:14" s="50" customFormat="1" x14ac:dyDescent="0.2"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</row>
    <row r="288" spans="2:14" s="50" customFormat="1" x14ac:dyDescent="0.2"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</row>
    <row r="289" spans="2:14" s="50" customFormat="1" x14ac:dyDescent="0.2"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</row>
    <row r="290" spans="2:14" s="50" customFormat="1" x14ac:dyDescent="0.2"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</row>
    <row r="291" spans="2:14" s="50" customFormat="1" x14ac:dyDescent="0.2"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</row>
    <row r="292" spans="2:14" s="50" customFormat="1" x14ac:dyDescent="0.2"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</row>
    <row r="293" spans="2:14" s="50" customFormat="1" x14ac:dyDescent="0.2"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</row>
    <row r="294" spans="2:14" s="50" customFormat="1" x14ac:dyDescent="0.2"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</row>
    <row r="295" spans="2:14" s="50" customFormat="1" x14ac:dyDescent="0.2"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</row>
    <row r="296" spans="2:14" s="50" customFormat="1" x14ac:dyDescent="0.2"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</row>
    <row r="297" spans="2:14" s="50" customFormat="1" x14ac:dyDescent="0.2"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</row>
    <row r="298" spans="2:14" s="50" customFormat="1" x14ac:dyDescent="0.2"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</row>
    <row r="299" spans="2:14" s="50" customFormat="1" x14ac:dyDescent="0.2"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</row>
    <row r="300" spans="2:14" s="50" customFormat="1" x14ac:dyDescent="0.2"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</row>
    <row r="301" spans="2:14" s="50" customFormat="1" x14ac:dyDescent="0.2"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</row>
    <row r="302" spans="2:14" s="50" customFormat="1" x14ac:dyDescent="0.2"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</row>
    <row r="303" spans="2:14" s="50" customFormat="1" x14ac:dyDescent="0.2"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</row>
    <row r="304" spans="2:14" s="50" customFormat="1" x14ac:dyDescent="0.2"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</row>
    <row r="305" spans="2:14" s="50" customFormat="1" x14ac:dyDescent="0.2"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</row>
    <row r="306" spans="2:14" s="50" customFormat="1" x14ac:dyDescent="0.2"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</row>
    <row r="307" spans="2:14" s="50" customFormat="1" x14ac:dyDescent="0.2"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</row>
    <row r="308" spans="2:14" s="50" customFormat="1" x14ac:dyDescent="0.2"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</row>
    <row r="309" spans="2:14" s="50" customFormat="1" x14ac:dyDescent="0.2"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</row>
    <row r="310" spans="2:14" s="50" customFormat="1" x14ac:dyDescent="0.2"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</row>
    <row r="311" spans="2:14" s="50" customFormat="1" x14ac:dyDescent="0.2"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</row>
    <row r="312" spans="2:14" s="50" customFormat="1" x14ac:dyDescent="0.2"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</row>
    <row r="313" spans="2:14" s="50" customFormat="1" x14ac:dyDescent="0.2"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</row>
    <row r="314" spans="2:14" s="50" customFormat="1" x14ac:dyDescent="0.2"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</row>
    <row r="315" spans="2:14" s="50" customFormat="1" x14ac:dyDescent="0.2"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</row>
    <row r="316" spans="2:14" s="50" customFormat="1" x14ac:dyDescent="0.2"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</row>
    <row r="317" spans="2:14" s="50" customFormat="1" x14ac:dyDescent="0.2"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</row>
    <row r="318" spans="2:14" s="50" customFormat="1" x14ac:dyDescent="0.2"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</row>
    <row r="319" spans="2:14" s="50" customFormat="1" x14ac:dyDescent="0.2"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</row>
    <row r="320" spans="2:14" s="50" customFormat="1" x14ac:dyDescent="0.2"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</row>
    <row r="321" spans="2:14" s="50" customFormat="1" x14ac:dyDescent="0.2"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</row>
    <row r="322" spans="2:14" s="50" customFormat="1" x14ac:dyDescent="0.2"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</row>
    <row r="323" spans="2:14" s="50" customFormat="1" x14ac:dyDescent="0.2"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</row>
    <row r="324" spans="2:14" s="50" customFormat="1" x14ac:dyDescent="0.2"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</row>
    <row r="325" spans="2:14" s="50" customFormat="1" x14ac:dyDescent="0.2"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</row>
    <row r="326" spans="2:14" s="50" customFormat="1" x14ac:dyDescent="0.2"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</row>
    <row r="327" spans="2:14" s="50" customFormat="1" x14ac:dyDescent="0.2"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</row>
    <row r="328" spans="2:14" s="50" customFormat="1" x14ac:dyDescent="0.2"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</row>
    <row r="329" spans="2:14" s="50" customFormat="1" x14ac:dyDescent="0.2"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</row>
    <row r="330" spans="2:14" s="50" customFormat="1" x14ac:dyDescent="0.2"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</row>
    <row r="331" spans="2:14" s="50" customFormat="1" x14ac:dyDescent="0.2"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</row>
    <row r="332" spans="2:14" s="50" customFormat="1" x14ac:dyDescent="0.2"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</row>
  </sheetData>
  <mergeCells count="8">
    <mergeCell ref="L5:M5"/>
    <mergeCell ref="N5:O5"/>
    <mergeCell ref="B3:M3"/>
    <mergeCell ref="B5:C5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workbookViewId="0">
      <selection activeCell="H1" sqref="H1"/>
    </sheetView>
  </sheetViews>
  <sheetFormatPr defaultRowHeight="12.75" x14ac:dyDescent="0.2"/>
  <cols>
    <col min="1" max="1" width="34.7109375" style="6" customWidth="1"/>
    <col min="2" max="7" width="13.7109375" style="6" customWidth="1"/>
    <col min="8" max="8" width="9.140625" style="6"/>
    <col min="9" max="9" width="9.7109375" style="6" customWidth="1"/>
    <col min="10" max="16384" width="9.140625" style="6"/>
  </cols>
  <sheetData>
    <row r="1" spans="1:7" s="5" customFormat="1" ht="15" customHeight="1" x14ac:dyDescent="0.25">
      <c r="A1" s="64" t="s">
        <v>205</v>
      </c>
    </row>
    <row r="2" spans="1:7" s="5" customFormat="1" ht="15" customHeight="1" x14ac:dyDescent="0.2"/>
    <row r="3" spans="1:7" s="5" customFormat="1" ht="15" customHeight="1" x14ac:dyDescent="0.2">
      <c r="B3" s="338" t="s">
        <v>203</v>
      </c>
      <c r="C3" s="338"/>
      <c r="D3" s="338"/>
      <c r="E3" s="338"/>
      <c r="F3" s="338"/>
      <c r="G3" s="76"/>
    </row>
    <row r="4" spans="1:7" s="5" customFormat="1" ht="6" customHeight="1" x14ac:dyDescent="0.2"/>
    <row r="5" spans="1:7" ht="30" customHeight="1" x14ac:dyDescent="0.2">
      <c r="A5" s="82" t="s">
        <v>194</v>
      </c>
      <c r="B5" s="54" t="s">
        <v>41</v>
      </c>
      <c r="C5" s="54" t="s">
        <v>42</v>
      </c>
      <c r="D5" s="54" t="s">
        <v>43</v>
      </c>
      <c r="E5" s="54" t="s">
        <v>44</v>
      </c>
      <c r="F5" s="54" t="s">
        <v>45</v>
      </c>
      <c r="G5" s="41" t="s">
        <v>204</v>
      </c>
    </row>
    <row r="6" spans="1:7" s="7" customFormat="1" ht="3.75" customHeight="1" x14ac:dyDescent="0.2">
      <c r="A6" s="56"/>
      <c r="B6" s="38"/>
      <c r="C6" s="38"/>
      <c r="D6" s="38"/>
      <c r="E6" s="38"/>
      <c r="F6" s="38"/>
      <c r="G6" s="38"/>
    </row>
    <row r="7" spans="1:7" ht="18.75" x14ac:dyDescent="0.3">
      <c r="A7" s="71" t="s">
        <v>196</v>
      </c>
      <c r="B7" s="72"/>
      <c r="C7" s="72"/>
      <c r="D7" s="72"/>
      <c r="E7" s="72"/>
      <c r="F7" s="72"/>
      <c r="G7" s="72"/>
    </row>
    <row r="8" spans="1:7" ht="3.75" customHeight="1" x14ac:dyDescent="0.2">
      <c r="A8" s="74"/>
      <c r="B8" s="72"/>
      <c r="C8" s="72"/>
      <c r="D8" s="72"/>
      <c r="E8" s="72"/>
      <c r="F8" s="72"/>
      <c r="G8" s="72"/>
    </row>
    <row r="9" spans="1:7" x14ac:dyDescent="0.2">
      <c r="A9" s="57" t="s">
        <v>27</v>
      </c>
      <c r="B9" s="228" t="s">
        <v>50</v>
      </c>
      <c r="C9" s="228">
        <v>27890.285612391479</v>
      </c>
      <c r="D9" s="228" t="s">
        <v>50</v>
      </c>
      <c r="E9" s="228" t="s">
        <v>50</v>
      </c>
      <c r="F9" s="228" t="s">
        <v>50</v>
      </c>
      <c r="G9" s="229">
        <v>27890.285612391479</v>
      </c>
    </row>
    <row r="10" spans="1:7" x14ac:dyDescent="0.2">
      <c r="A10" s="57" t="s">
        <v>21</v>
      </c>
      <c r="B10" s="228" t="s">
        <v>50</v>
      </c>
      <c r="C10" s="228">
        <v>32933.634486076706</v>
      </c>
      <c r="D10" s="228" t="s">
        <v>50</v>
      </c>
      <c r="E10" s="228" t="s">
        <v>50</v>
      </c>
      <c r="F10" s="228" t="s">
        <v>50</v>
      </c>
      <c r="G10" s="229">
        <v>32933.634486076706</v>
      </c>
    </row>
    <row r="11" spans="1:7" x14ac:dyDescent="0.2">
      <c r="A11" s="57" t="s">
        <v>22</v>
      </c>
      <c r="B11" s="228" t="s">
        <v>50</v>
      </c>
      <c r="C11" s="228">
        <v>5882.2342915117661</v>
      </c>
      <c r="D11" s="228" t="s">
        <v>50</v>
      </c>
      <c r="E11" s="228" t="s">
        <v>50</v>
      </c>
      <c r="F11" s="228" t="s">
        <v>50</v>
      </c>
      <c r="G11" s="229">
        <v>5882.2342915117661</v>
      </c>
    </row>
    <row r="12" spans="1:7" x14ac:dyDescent="0.2">
      <c r="A12" s="57" t="s">
        <v>23</v>
      </c>
      <c r="B12" s="228" t="s">
        <v>50</v>
      </c>
      <c r="C12" s="228">
        <v>1544.8369765475163</v>
      </c>
      <c r="D12" s="228" t="s">
        <v>50</v>
      </c>
      <c r="E12" s="228" t="s">
        <v>50</v>
      </c>
      <c r="F12" s="228" t="s">
        <v>50</v>
      </c>
      <c r="G12" s="229">
        <v>1544.8369765475163</v>
      </c>
    </row>
    <row r="13" spans="1:7" x14ac:dyDescent="0.2">
      <c r="A13" s="57" t="s">
        <v>18</v>
      </c>
      <c r="B13" s="228" t="s">
        <v>50</v>
      </c>
      <c r="C13" s="228">
        <v>204.67711996650695</v>
      </c>
      <c r="D13" s="228" t="s">
        <v>50</v>
      </c>
      <c r="E13" s="228" t="s">
        <v>50</v>
      </c>
      <c r="F13" s="228" t="s">
        <v>50</v>
      </c>
      <c r="G13" s="229">
        <v>204.67711996650695</v>
      </c>
    </row>
    <row r="14" spans="1:7" x14ac:dyDescent="0.2">
      <c r="A14" s="57" t="s">
        <v>19</v>
      </c>
      <c r="B14" s="228" t="s">
        <v>50</v>
      </c>
      <c r="C14" s="228">
        <v>387.67686945610046</v>
      </c>
      <c r="D14" s="228" t="s">
        <v>50</v>
      </c>
      <c r="E14" s="228" t="s">
        <v>50</v>
      </c>
      <c r="F14" s="228" t="s">
        <v>50</v>
      </c>
      <c r="G14" s="229">
        <v>387.67686945610046</v>
      </c>
    </row>
    <row r="15" spans="1:7" x14ac:dyDescent="0.2">
      <c r="A15" s="57" t="s">
        <v>34</v>
      </c>
      <c r="B15" s="228" t="s">
        <v>50</v>
      </c>
      <c r="C15" s="228">
        <v>13637.178191829529</v>
      </c>
      <c r="D15" s="228" t="s">
        <v>50</v>
      </c>
      <c r="E15" s="228" t="s">
        <v>50</v>
      </c>
      <c r="F15" s="228" t="s">
        <v>50</v>
      </c>
      <c r="G15" s="229">
        <v>13637.178191829529</v>
      </c>
    </row>
    <row r="16" spans="1:7" ht="9" customHeight="1" x14ac:dyDescent="0.2">
      <c r="A16" s="74"/>
      <c r="B16" s="224"/>
      <c r="C16" s="224"/>
      <c r="D16" s="224"/>
      <c r="E16" s="224"/>
      <c r="F16" s="224"/>
      <c r="G16" s="224"/>
    </row>
    <row r="17" spans="1:7" ht="18.75" x14ac:dyDescent="0.3">
      <c r="A17" s="71" t="s">
        <v>197</v>
      </c>
      <c r="B17" s="224"/>
      <c r="C17" s="224"/>
      <c r="D17" s="224"/>
      <c r="E17" s="224"/>
      <c r="F17" s="224"/>
      <c r="G17" s="224"/>
    </row>
    <row r="18" spans="1:7" ht="3.75" customHeight="1" x14ac:dyDescent="0.2">
      <c r="A18" s="74"/>
      <c r="B18" s="224"/>
      <c r="C18" s="224"/>
      <c r="D18" s="224"/>
      <c r="E18" s="224"/>
      <c r="F18" s="224"/>
      <c r="G18" s="224"/>
    </row>
    <row r="19" spans="1:7" x14ac:dyDescent="0.2">
      <c r="A19" s="57" t="s">
        <v>7</v>
      </c>
      <c r="B19" s="228">
        <v>1472.4097167551031</v>
      </c>
      <c r="C19" s="228">
        <v>2367.095626798231</v>
      </c>
      <c r="D19" s="228">
        <v>4.3738430378793884</v>
      </c>
      <c r="E19" s="228">
        <v>455.84619726029877</v>
      </c>
      <c r="F19" s="228">
        <v>142.27053569655533</v>
      </c>
      <c r="G19" s="229">
        <v>4441.9959195480669</v>
      </c>
    </row>
    <row r="20" spans="1:7" x14ac:dyDescent="0.2">
      <c r="A20" s="57" t="s">
        <v>26</v>
      </c>
      <c r="B20" s="228">
        <v>263.3202093531973</v>
      </c>
      <c r="C20" s="228">
        <v>320.76703400262602</v>
      </c>
      <c r="D20" s="228">
        <v>0.50745197916030904</v>
      </c>
      <c r="E20" s="228">
        <v>13.82306019600319</v>
      </c>
      <c r="F20" s="228">
        <v>6.2789457294104585</v>
      </c>
      <c r="G20" s="229">
        <v>604.69670126039716</v>
      </c>
    </row>
    <row r="21" spans="1:7" x14ac:dyDescent="0.2">
      <c r="A21" s="57" t="s">
        <v>33</v>
      </c>
      <c r="B21" s="228">
        <v>633.55818392135291</v>
      </c>
      <c r="C21" s="228">
        <v>7451.6388471652517</v>
      </c>
      <c r="D21" s="228">
        <v>0.93710267620086696</v>
      </c>
      <c r="E21" s="228" t="s">
        <v>50</v>
      </c>
      <c r="F21" s="228" t="s">
        <v>50</v>
      </c>
      <c r="G21" s="229">
        <v>8086.1341337628064</v>
      </c>
    </row>
    <row r="22" spans="1:7" ht="9" customHeight="1" x14ac:dyDescent="0.2">
      <c r="A22" s="74"/>
      <c r="B22" s="224"/>
      <c r="C22" s="224"/>
      <c r="D22" s="224"/>
      <c r="E22" s="224"/>
      <c r="F22" s="224"/>
      <c r="G22" s="224"/>
    </row>
    <row r="23" spans="1:7" ht="18.75" x14ac:dyDescent="0.3">
      <c r="A23" s="71" t="s">
        <v>198</v>
      </c>
      <c r="B23" s="224"/>
      <c r="C23" s="224"/>
      <c r="D23" s="224"/>
      <c r="E23" s="224"/>
      <c r="F23" s="224"/>
      <c r="G23" s="224"/>
    </row>
    <row r="24" spans="1:7" ht="3.75" customHeight="1" x14ac:dyDescent="0.2">
      <c r="A24" s="74"/>
      <c r="B24" s="224"/>
      <c r="C24" s="224"/>
      <c r="D24" s="224"/>
      <c r="E24" s="224"/>
      <c r="F24" s="224"/>
      <c r="G24" s="224"/>
    </row>
    <row r="25" spans="1:7" x14ac:dyDescent="0.2">
      <c r="A25" s="57" t="s">
        <v>30</v>
      </c>
      <c r="B25" s="228" t="s">
        <v>50</v>
      </c>
      <c r="C25" s="228">
        <v>2734.9445342558138</v>
      </c>
      <c r="D25" s="228" t="s">
        <v>50</v>
      </c>
      <c r="E25" s="228" t="s">
        <v>50</v>
      </c>
      <c r="F25" s="228">
        <v>161.09824515126087</v>
      </c>
      <c r="G25" s="229">
        <v>2896.0427794070752</v>
      </c>
    </row>
    <row r="26" spans="1:7" x14ac:dyDescent="0.2">
      <c r="A26" s="57" t="s">
        <v>195</v>
      </c>
      <c r="B26" s="220" t="s">
        <v>50</v>
      </c>
      <c r="C26" s="220">
        <v>793.0490702243336</v>
      </c>
      <c r="D26" s="220" t="s">
        <v>50</v>
      </c>
      <c r="E26" s="220" t="s">
        <v>50</v>
      </c>
      <c r="F26" s="220">
        <v>3.1678131082115177</v>
      </c>
      <c r="G26" s="222">
        <v>796.21688333254508</v>
      </c>
    </row>
    <row r="27" spans="1:7" ht="6" customHeight="1" x14ac:dyDescent="0.2">
      <c r="A27" s="74"/>
      <c r="B27" s="224"/>
      <c r="C27" s="224"/>
      <c r="D27" s="224"/>
      <c r="E27" s="224"/>
      <c r="F27" s="224"/>
      <c r="G27" s="224"/>
    </row>
    <row r="28" spans="1:7" x14ac:dyDescent="0.2">
      <c r="A28" s="81" t="s">
        <v>25</v>
      </c>
      <c r="B28" s="66">
        <v>2369.2881100296536</v>
      </c>
      <c r="C28" s="66">
        <v>96148.018660225993</v>
      </c>
      <c r="D28" s="66">
        <v>5.8183976932405654</v>
      </c>
      <c r="E28" s="66">
        <v>469.66925745630209</v>
      </c>
      <c r="F28" s="66">
        <v>312.81553968543801</v>
      </c>
      <c r="G28" s="66">
        <v>99305.609965090523</v>
      </c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32"/>
  <sheetViews>
    <sheetView showGridLines="0" workbookViewId="0">
      <selection activeCell="N1" sqref="N1"/>
    </sheetView>
  </sheetViews>
  <sheetFormatPr defaultRowHeight="12.75" x14ac:dyDescent="0.2"/>
  <cols>
    <col min="1" max="1" width="34.7109375" style="6" customWidth="1"/>
    <col min="2" max="13" width="8.7109375" style="6" customWidth="1"/>
    <col min="14" max="16384" width="9.140625" style="6"/>
  </cols>
  <sheetData>
    <row r="1" spans="1:13" s="5" customFormat="1" ht="15" customHeight="1" x14ac:dyDescent="0.25">
      <c r="A1" s="83" t="s">
        <v>216</v>
      </c>
    </row>
    <row r="2" spans="1:13" s="5" customFormat="1" ht="15" customHeight="1" x14ac:dyDescent="0.2"/>
    <row r="3" spans="1:13" s="5" customFormat="1" ht="15" customHeight="1" x14ac:dyDescent="0.2">
      <c r="B3" s="344" t="s">
        <v>35</v>
      </c>
      <c r="C3" s="345"/>
      <c r="D3" s="345"/>
      <c r="E3" s="345"/>
      <c r="F3" s="345"/>
      <c r="G3" s="345"/>
      <c r="H3" s="345"/>
      <c r="I3" s="345"/>
      <c r="J3" s="345"/>
      <c r="K3" s="346"/>
      <c r="L3" s="76"/>
      <c r="M3" s="76"/>
    </row>
    <row r="4" spans="1:13" s="5" customFormat="1" ht="6" customHeight="1" x14ac:dyDescent="0.2"/>
    <row r="5" spans="1:13" ht="15" customHeight="1" x14ac:dyDescent="0.2">
      <c r="A5" s="86"/>
      <c r="B5" s="347" t="s">
        <v>36</v>
      </c>
      <c r="C5" s="342"/>
      <c r="D5" s="342" t="s">
        <v>42</v>
      </c>
      <c r="E5" s="342"/>
      <c r="F5" s="342" t="s">
        <v>43</v>
      </c>
      <c r="G5" s="342"/>
      <c r="H5" s="342" t="s">
        <v>44</v>
      </c>
      <c r="I5" s="342"/>
      <c r="J5" s="342" t="s">
        <v>45</v>
      </c>
      <c r="K5" s="342"/>
      <c r="L5" s="342" t="s">
        <v>40</v>
      </c>
      <c r="M5" s="343"/>
    </row>
    <row r="6" spans="1:13" ht="15" customHeight="1" x14ac:dyDescent="0.2">
      <c r="A6" s="87" t="s">
        <v>194</v>
      </c>
      <c r="B6" s="88" t="s">
        <v>213</v>
      </c>
      <c r="C6" s="88" t="s">
        <v>214</v>
      </c>
      <c r="D6" s="88" t="s">
        <v>213</v>
      </c>
      <c r="E6" s="88" t="s">
        <v>214</v>
      </c>
      <c r="F6" s="88" t="s">
        <v>213</v>
      </c>
      <c r="G6" s="88" t="s">
        <v>214</v>
      </c>
      <c r="H6" s="88" t="s">
        <v>213</v>
      </c>
      <c r="I6" s="88" t="s">
        <v>214</v>
      </c>
      <c r="J6" s="88" t="s">
        <v>213</v>
      </c>
      <c r="K6" s="88" t="s">
        <v>214</v>
      </c>
      <c r="L6" s="88" t="s">
        <v>213</v>
      </c>
      <c r="M6" s="89" t="s">
        <v>214</v>
      </c>
    </row>
    <row r="7" spans="1:13" s="7" customFormat="1" ht="3.75" customHeight="1" x14ac:dyDescent="0.2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1:13" ht="18.75" x14ac:dyDescent="0.3">
      <c r="A8" s="71" t="s">
        <v>196</v>
      </c>
    </row>
    <row r="9" spans="1:13" ht="3.75" customHeight="1" x14ac:dyDescent="0.2"/>
    <row r="10" spans="1:13" x14ac:dyDescent="0.2">
      <c r="A10" s="57" t="s">
        <v>27</v>
      </c>
      <c r="B10" s="239" t="s">
        <v>50</v>
      </c>
      <c r="C10" s="239" t="s">
        <v>50</v>
      </c>
      <c r="D10" s="239">
        <v>7.5628332311619886</v>
      </c>
      <c r="E10" s="239">
        <v>1.1201099999999999</v>
      </c>
      <c r="F10" s="239" t="s">
        <v>50</v>
      </c>
      <c r="G10" s="239" t="s">
        <v>50</v>
      </c>
      <c r="H10" s="239" t="s">
        <v>50</v>
      </c>
      <c r="I10" s="239" t="s">
        <v>50</v>
      </c>
      <c r="J10" s="239" t="s">
        <v>50</v>
      </c>
      <c r="K10" s="239" t="s">
        <v>50</v>
      </c>
      <c r="L10" s="240">
        <v>7.5628332311619886</v>
      </c>
      <c r="M10" s="240">
        <v>1.1201099999999999</v>
      </c>
    </row>
    <row r="11" spans="1:13" x14ac:dyDescent="0.2">
      <c r="A11" s="57" t="s">
        <v>21</v>
      </c>
      <c r="B11" s="239" t="s">
        <v>50</v>
      </c>
      <c r="C11" s="239" t="s">
        <v>50</v>
      </c>
      <c r="D11" s="239">
        <v>15.849817038252102</v>
      </c>
      <c r="E11" s="239">
        <v>1.092921</v>
      </c>
      <c r="F11" s="239" t="s">
        <v>50</v>
      </c>
      <c r="G11" s="239" t="s">
        <v>50</v>
      </c>
      <c r="H11" s="239" t="s">
        <v>50</v>
      </c>
      <c r="I11" s="239" t="s">
        <v>50</v>
      </c>
      <c r="J11" s="239" t="s">
        <v>50</v>
      </c>
      <c r="K11" s="239" t="s">
        <v>50</v>
      </c>
      <c r="L11" s="240">
        <v>15.849817038252102</v>
      </c>
      <c r="M11" s="240">
        <v>1.092921</v>
      </c>
    </row>
    <row r="12" spans="1:13" x14ac:dyDescent="0.2">
      <c r="A12" s="57" t="s">
        <v>22</v>
      </c>
      <c r="B12" s="239" t="s">
        <v>50</v>
      </c>
      <c r="C12" s="239" t="s">
        <v>50</v>
      </c>
      <c r="D12" s="239">
        <v>6.0151575640164934</v>
      </c>
      <c r="E12" s="239">
        <v>1.0141370000000001</v>
      </c>
      <c r="F12" s="239" t="s">
        <v>50</v>
      </c>
      <c r="G12" s="239" t="s">
        <v>50</v>
      </c>
      <c r="H12" s="239" t="s">
        <v>50</v>
      </c>
      <c r="I12" s="239" t="s">
        <v>50</v>
      </c>
      <c r="J12" s="239" t="s">
        <v>50</v>
      </c>
      <c r="K12" s="239" t="s">
        <v>50</v>
      </c>
      <c r="L12" s="240">
        <v>6.0151575640164934</v>
      </c>
      <c r="M12" s="240">
        <v>1.0141370000000001</v>
      </c>
    </row>
    <row r="13" spans="1:13" x14ac:dyDescent="0.2">
      <c r="A13" s="57" t="s">
        <v>23</v>
      </c>
      <c r="B13" s="239" t="s">
        <v>50</v>
      </c>
      <c r="C13" s="239" t="s">
        <v>50</v>
      </c>
      <c r="D13" s="239">
        <v>2.9440283369201343</v>
      </c>
      <c r="E13" s="239">
        <v>1</v>
      </c>
      <c r="F13" s="239" t="s">
        <v>50</v>
      </c>
      <c r="G13" s="239" t="s">
        <v>50</v>
      </c>
      <c r="H13" s="239" t="s">
        <v>50</v>
      </c>
      <c r="I13" s="239" t="s">
        <v>50</v>
      </c>
      <c r="J13" s="239" t="s">
        <v>50</v>
      </c>
      <c r="K13" s="239" t="s">
        <v>50</v>
      </c>
      <c r="L13" s="240">
        <v>2.9440283369201343</v>
      </c>
      <c r="M13" s="240">
        <v>1</v>
      </c>
    </row>
    <row r="14" spans="1:13" x14ac:dyDescent="0.2">
      <c r="A14" s="57" t="s">
        <v>18</v>
      </c>
      <c r="B14" s="239" t="s">
        <v>50</v>
      </c>
      <c r="C14" s="239" t="s">
        <v>50</v>
      </c>
      <c r="D14" s="239">
        <v>8.0980072518643453</v>
      </c>
      <c r="E14" s="239">
        <v>1</v>
      </c>
      <c r="F14" s="239" t="s">
        <v>50</v>
      </c>
      <c r="G14" s="239" t="s">
        <v>50</v>
      </c>
      <c r="H14" s="239" t="s">
        <v>50</v>
      </c>
      <c r="I14" s="239" t="s">
        <v>50</v>
      </c>
      <c r="J14" s="239" t="s">
        <v>50</v>
      </c>
      <c r="K14" s="239" t="s">
        <v>50</v>
      </c>
      <c r="L14" s="240">
        <v>8.0980072518643453</v>
      </c>
      <c r="M14" s="240">
        <v>1</v>
      </c>
    </row>
    <row r="15" spans="1:13" x14ac:dyDescent="0.2">
      <c r="A15" s="57" t="s">
        <v>19</v>
      </c>
      <c r="B15" s="239" t="s">
        <v>50</v>
      </c>
      <c r="C15" s="239" t="s">
        <v>50</v>
      </c>
      <c r="D15" s="239">
        <v>21.955577476775613</v>
      </c>
      <c r="E15" s="239">
        <v>1</v>
      </c>
      <c r="F15" s="239" t="s">
        <v>50</v>
      </c>
      <c r="G15" s="239" t="s">
        <v>50</v>
      </c>
      <c r="H15" s="239" t="s">
        <v>50</v>
      </c>
      <c r="I15" s="239" t="s">
        <v>50</v>
      </c>
      <c r="J15" s="239" t="s">
        <v>50</v>
      </c>
      <c r="K15" s="239" t="s">
        <v>50</v>
      </c>
      <c r="L15" s="240">
        <v>21.955577476775613</v>
      </c>
      <c r="M15" s="240">
        <v>1</v>
      </c>
    </row>
    <row r="16" spans="1:13" x14ac:dyDescent="0.2">
      <c r="A16" s="57" t="s">
        <v>34</v>
      </c>
      <c r="B16" s="239" t="s">
        <v>50</v>
      </c>
      <c r="C16" s="239" t="s">
        <v>50</v>
      </c>
      <c r="D16" s="239">
        <v>6.6982116460907983</v>
      </c>
      <c r="E16" s="239">
        <v>1</v>
      </c>
      <c r="F16" s="239" t="s">
        <v>50</v>
      </c>
      <c r="G16" s="239" t="s">
        <v>50</v>
      </c>
      <c r="H16" s="239" t="s">
        <v>50</v>
      </c>
      <c r="I16" s="239" t="s">
        <v>50</v>
      </c>
      <c r="J16" s="239" t="s">
        <v>50</v>
      </c>
      <c r="K16" s="239" t="s">
        <v>50</v>
      </c>
      <c r="L16" s="240">
        <v>6.6982116460907983</v>
      </c>
      <c r="M16" s="240">
        <v>1</v>
      </c>
    </row>
    <row r="17" spans="1:13" ht="9" customHeight="1" x14ac:dyDescent="0.2"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</row>
    <row r="18" spans="1:13" ht="18.75" x14ac:dyDescent="0.3">
      <c r="A18" s="71" t="s">
        <v>197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35"/>
      <c r="L18" s="235"/>
      <c r="M18" s="235"/>
    </row>
    <row r="19" spans="1:13" ht="3.75" customHeight="1" x14ac:dyDescent="0.2"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</row>
    <row r="20" spans="1:13" x14ac:dyDescent="0.2">
      <c r="A20" s="57" t="s">
        <v>7</v>
      </c>
      <c r="B20" s="239">
        <v>60.874958650477858</v>
      </c>
      <c r="C20" s="239">
        <v>2.5898210000000002</v>
      </c>
      <c r="D20" s="239">
        <v>92.63580172331497</v>
      </c>
      <c r="E20" s="239">
        <v>1.652914</v>
      </c>
      <c r="F20" s="239">
        <v>30.198372814371748</v>
      </c>
      <c r="G20" s="239">
        <v>1.122698</v>
      </c>
      <c r="H20" s="239">
        <v>42.641426271576265</v>
      </c>
      <c r="I20" s="239">
        <v>1.1468970000000001</v>
      </c>
      <c r="J20" s="239">
        <v>76.280323139415287</v>
      </c>
      <c r="K20" s="239">
        <v>1.0089250000000001</v>
      </c>
      <c r="L20" s="240">
        <v>97.957408842424201</v>
      </c>
      <c r="M20" s="240">
        <v>1.506645</v>
      </c>
    </row>
    <row r="21" spans="1:13" x14ac:dyDescent="0.2">
      <c r="A21" s="57" t="s">
        <v>26</v>
      </c>
      <c r="B21" s="239">
        <v>34.296702594024197</v>
      </c>
      <c r="C21" s="239">
        <v>1.694102</v>
      </c>
      <c r="D21" s="239">
        <v>53.130349812751085</v>
      </c>
      <c r="E21" s="239">
        <v>1.392517</v>
      </c>
      <c r="F21" s="239">
        <v>12.76278320589088</v>
      </c>
      <c r="G21" s="239">
        <v>1</v>
      </c>
      <c r="H21" s="239">
        <v>2.836513228721083</v>
      </c>
      <c r="I21" s="239">
        <v>1</v>
      </c>
      <c r="J21" s="239">
        <v>83.076124732067939</v>
      </c>
      <c r="K21" s="239">
        <v>1</v>
      </c>
      <c r="L21" s="240">
        <v>89.824134719336399</v>
      </c>
      <c r="M21" s="240">
        <v>1.1581619999999999</v>
      </c>
    </row>
    <row r="22" spans="1:13" x14ac:dyDescent="0.2">
      <c r="A22" s="57" t="s">
        <v>33</v>
      </c>
      <c r="B22" s="239">
        <v>0.68925791899766398</v>
      </c>
      <c r="C22" s="239">
        <v>2</v>
      </c>
      <c r="D22" s="239">
        <v>14.044368722196321</v>
      </c>
      <c r="E22" s="239">
        <v>1.1225590000000001</v>
      </c>
      <c r="F22" s="239">
        <v>0.2441929683707276</v>
      </c>
      <c r="G22" s="239">
        <v>1</v>
      </c>
      <c r="H22" s="239" t="s">
        <v>50</v>
      </c>
      <c r="I22" s="239" t="s">
        <v>50</v>
      </c>
      <c r="J22" s="239" t="s">
        <v>50</v>
      </c>
      <c r="K22" s="239" t="s">
        <v>50</v>
      </c>
      <c r="L22" s="240">
        <v>14.044368722196321</v>
      </c>
      <c r="M22" s="240">
        <v>1.157537</v>
      </c>
    </row>
    <row r="23" spans="1:13" ht="9" customHeight="1" x14ac:dyDescent="0.2">
      <c r="B23" s="235"/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5"/>
    </row>
    <row r="24" spans="1:13" ht="18.75" x14ac:dyDescent="0.3">
      <c r="A24" s="71" t="s">
        <v>198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</row>
    <row r="25" spans="1:13" ht="3.75" customHeight="1" x14ac:dyDescent="0.2"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</row>
    <row r="26" spans="1:13" x14ac:dyDescent="0.2">
      <c r="A26" s="57" t="s">
        <v>30</v>
      </c>
      <c r="B26" s="239" t="s">
        <v>50</v>
      </c>
      <c r="C26" s="239" t="s">
        <v>50</v>
      </c>
      <c r="D26" s="239">
        <v>97.662682008234725</v>
      </c>
      <c r="E26" s="239">
        <v>2.0811999999999999</v>
      </c>
      <c r="F26" s="239" t="s">
        <v>50</v>
      </c>
      <c r="G26" s="239" t="s">
        <v>50</v>
      </c>
      <c r="H26" s="239" t="s">
        <v>50</v>
      </c>
      <c r="I26" s="239" t="s">
        <v>50</v>
      </c>
      <c r="J26" s="239">
        <v>86.167479658174784</v>
      </c>
      <c r="K26" s="239">
        <v>1</v>
      </c>
      <c r="L26" s="240">
        <v>97.662682008234725</v>
      </c>
      <c r="M26" s="240">
        <v>1.5580719999999999</v>
      </c>
    </row>
    <row r="27" spans="1:13" x14ac:dyDescent="0.2">
      <c r="A27" s="57" t="s">
        <v>28</v>
      </c>
      <c r="B27" s="239" t="s">
        <v>50</v>
      </c>
      <c r="C27" s="239" t="s">
        <v>50</v>
      </c>
      <c r="D27" s="239">
        <v>94.349482176187649</v>
      </c>
      <c r="E27" s="239">
        <v>3.4608680000000001</v>
      </c>
      <c r="F27" s="239" t="s">
        <v>50</v>
      </c>
      <c r="G27" s="239" t="s">
        <v>50</v>
      </c>
      <c r="H27" s="239" t="s">
        <v>50</v>
      </c>
      <c r="I27" s="239" t="s">
        <v>50</v>
      </c>
      <c r="J27" s="239">
        <v>56.267831448259763</v>
      </c>
      <c r="K27" s="239">
        <v>1</v>
      </c>
      <c r="L27" s="240">
        <v>94.349482176187649</v>
      </c>
      <c r="M27" s="240">
        <v>2.4022730000000001</v>
      </c>
    </row>
    <row r="28" spans="1:13" x14ac:dyDescent="0.2">
      <c r="A28" s="57" t="s">
        <v>29</v>
      </c>
      <c r="B28" s="239" t="s">
        <v>50</v>
      </c>
      <c r="C28" s="239" t="s">
        <v>50</v>
      </c>
      <c r="D28" s="239">
        <v>24.212810188221059</v>
      </c>
      <c r="E28" s="239">
        <v>1</v>
      </c>
      <c r="F28" s="239" t="s">
        <v>50</v>
      </c>
      <c r="G28" s="239" t="s">
        <v>50</v>
      </c>
      <c r="H28" s="239" t="s">
        <v>50</v>
      </c>
      <c r="I28" s="239" t="s">
        <v>50</v>
      </c>
      <c r="J28" s="239" t="s">
        <v>50</v>
      </c>
      <c r="K28" s="239" t="s">
        <v>50</v>
      </c>
      <c r="L28" s="240">
        <v>24.212810188221059</v>
      </c>
      <c r="M28" s="240">
        <v>1</v>
      </c>
    </row>
    <row r="29" spans="1:13" x14ac:dyDescent="0.2">
      <c r="A29" s="57" t="s">
        <v>31</v>
      </c>
      <c r="B29" s="239" t="s">
        <v>50</v>
      </c>
      <c r="C29" s="239" t="s">
        <v>50</v>
      </c>
      <c r="D29" s="239" t="s">
        <v>50</v>
      </c>
      <c r="E29" s="239" t="s">
        <v>50</v>
      </c>
      <c r="F29" s="239" t="s">
        <v>50</v>
      </c>
      <c r="G29" s="239" t="s">
        <v>50</v>
      </c>
      <c r="H29" s="239" t="s">
        <v>50</v>
      </c>
      <c r="I29" s="239" t="s">
        <v>50</v>
      </c>
      <c r="J29" s="239">
        <v>78.378036106601328</v>
      </c>
      <c r="K29" s="239">
        <v>1</v>
      </c>
      <c r="L29" s="240">
        <v>78.378036106601328</v>
      </c>
      <c r="M29" s="240">
        <v>1</v>
      </c>
    </row>
    <row r="30" spans="1:13" x14ac:dyDescent="0.2">
      <c r="A30" s="57" t="s">
        <v>32</v>
      </c>
      <c r="B30" s="239" t="s">
        <v>50</v>
      </c>
      <c r="C30" s="239" t="s">
        <v>50</v>
      </c>
      <c r="D30" s="239">
        <v>72.616031197392005</v>
      </c>
      <c r="E30" s="239">
        <v>1.67211</v>
      </c>
      <c r="F30" s="239">
        <v>13.691419572354047</v>
      </c>
      <c r="G30" s="239">
        <v>1</v>
      </c>
      <c r="H30" s="239" t="s">
        <v>50</v>
      </c>
      <c r="I30" s="239" t="s">
        <v>50</v>
      </c>
      <c r="J30" s="239">
        <v>45.233192052683904</v>
      </c>
      <c r="K30" s="239">
        <v>1</v>
      </c>
      <c r="L30" s="240">
        <v>72.616031197392005</v>
      </c>
      <c r="M30" s="240">
        <v>1.401953</v>
      </c>
    </row>
    <row r="31" spans="1:13" ht="6" customHeight="1" x14ac:dyDescent="0.2"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5"/>
    </row>
    <row r="32" spans="1:13" x14ac:dyDescent="0.2">
      <c r="A32" s="90" t="s">
        <v>25</v>
      </c>
      <c r="B32" s="241">
        <v>0.2227812861493762</v>
      </c>
      <c r="C32" s="241">
        <v>2.430193</v>
      </c>
      <c r="D32" s="241">
        <v>9.7248532583294391</v>
      </c>
      <c r="E32" s="241">
        <v>1.279514</v>
      </c>
      <c r="F32" s="241">
        <v>0.10249693970016539</v>
      </c>
      <c r="G32" s="241">
        <v>1.1005320000000001</v>
      </c>
      <c r="H32" s="241">
        <v>0.1105806905295208</v>
      </c>
      <c r="I32" s="241">
        <v>1.1440600000000001</v>
      </c>
      <c r="J32" s="241">
        <v>0.38014220664142784</v>
      </c>
      <c r="K32" s="241">
        <v>1.003851</v>
      </c>
      <c r="L32" s="241">
        <v>9.7746993094535526</v>
      </c>
      <c r="M32" s="241">
        <v>1.2836749999999999</v>
      </c>
    </row>
  </sheetData>
  <mergeCells count="7">
    <mergeCell ref="L5:M5"/>
    <mergeCell ref="B3:K3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showGridLines="0" zoomScaleNormal="100" workbookViewId="0">
      <selection activeCell="H1" sqref="H1"/>
    </sheetView>
  </sheetViews>
  <sheetFormatPr defaultRowHeight="15" x14ac:dyDescent="0.25"/>
  <cols>
    <col min="1" max="1" width="42.7109375" style="22" customWidth="1"/>
    <col min="2" max="2" width="9.7109375" style="21" customWidth="1"/>
    <col min="3" max="3" width="11.140625" style="21" customWidth="1"/>
    <col min="4" max="4" width="9.7109375" style="21" customWidth="1"/>
    <col min="5" max="5" width="10.7109375" style="21" customWidth="1"/>
    <col min="6" max="28" width="12.7109375" style="21" customWidth="1"/>
    <col min="29" max="32" width="12.7109375" style="22" customWidth="1"/>
    <col min="33" max="16384" width="9.140625" style="22"/>
  </cols>
  <sheetData>
    <row r="1" spans="1:28" s="11" customFormat="1" ht="15" customHeight="1" x14ac:dyDescent="0.25">
      <c r="A1" s="83" t="s">
        <v>219</v>
      </c>
    </row>
    <row r="2" spans="1:28" s="13" customFormat="1" ht="15" customHeight="1" x14ac:dyDescent="0.2">
      <c r="A2" s="12"/>
    </row>
    <row r="3" spans="1:28" s="13" customFormat="1" ht="15" customHeight="1" x14ac:dyDescent="0.2">
      <c r="A3" s="14"/>
      <c r="B3" s="348" t="s">
        <v>194</v>
      </c>
      <c r="C3" s="348"/>
      <c r="D3" s="348"/>
      <c r="E3" s="15"/>
    </row>
    <row r="4" spans="1:28" s="13" customFormat="1" ht="6" customHeight="1" x14ac:dyDescent="0.2">
      <c r="A4" s="14"/>
      <c r="E4" s="15"/>
    </row>
    <row r="5" spans="1:28" s="2" customFormat="1" ht="36" customHeight="1" thickBot="1" x14ac:dyDescent="0.25">
      <c r="A5" s="97" t="s">
        <v>47</v>
      </c>
      <c r="B5" s="60" t="s">
        <v>6</v>
      </c>
      <c r="C5" s="60" t="s">
        <v>14</v>
      </c>
      <c r="D5" s="60" t="s">
        <v>17</v>
      </c>
      <c r="E5" s="60" t="s">
        <v>217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 t="s">
        <v>46</v>
      </c>
      <c r="AB5" s="17"/>
    </row>
    <row r="6" spans="1:28" s="18" customFormat="1" ht="3.75" customHeight="1" thickTop="1" x14ac:dyDescent="0.2">
      <c r="A6" s="91"/>
      <c r="B6" s="92"/>
      <c r="C6" s="92"/>
      <c r="D6" s="92"/>
      <c r="E6" s="93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7"/>
    </row>
    <row r="7" spans="1:28" s="20" customFormat="1" ht="19.5" customHeight="1" x14ac:dyDescent="0.3">
      <c r="A7" s="71" t="s">
        <v>41</v>
      </c>
      <c r="B7" s="94"/>
      <c r="C7" s="94"/>
      <c r="D7" s="94"/>
      <c r="E7" s="95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7"/>
    </row>
    <row r="8" spans="1:28" s="18" customFormat="1" ht="3.75" customHeight="1" x14ac:dyDescent="0.2">
      <c r="A8" s="91"/>
      <c r="B8" s="92"/>
      <c r="C8" s="92"/>
      <c r="D8" s="92"/>
      <c r="E8" s="93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1:28" x14ac:dyDescent="0.25">
      <c r="A9" s="57" t="s">
        <v>49</v>
      </c>
      <c r="B9" s="220">
        <v>118.40936279296875</v>
      </c>
      <c r="C9" s="220" t="s">
        <v>50</v>
      </c>
      <c r="D9" s="220" t="s">
        <v>50</v>
      </c>
      <c r="E9" s="222">
        <v>118.40936279296875</v>
      </c>
    </row>
    <row r="10" spans="1:28" x14ac:dyDescent="0.25">
      <c r="A10" s="57" t="s">
        <v>51</v>
      </c>
      <c r="B10" s="220">
        <v>64.392555236816406</v>
      </c>
      <c r="C10" s="220" t="s">
        <v>50</v>
      </c>
      <c r="D10" s="220" t="s">
        <v>50</v>
      </c>
      <c r="E10" s="222">
        <v>64.392555236816406</v>
      </c>
    </row>
    <row r="11" spans="1:28" x14ac:dyDescent="0.25">
      <c r="A11" s="57" t="s">
        <v>52</v>
      </c>
      <c r="B11" s="220">
        <v>139.08684158325195</v>
      </c>
      <c r="C11" s="220" t="s">
        <v>50</v>
      </c>
      <c r="D11" s="220" t="s">
        <v>50</v>
      </c>
      <c r="E11" s="222">
        <v>139.08684158325195</v>
      </c>
    </row>
    <row r="12" spans="1:28" x14ac:dyDescent="0.25">
      <c r="A12" s="57" t="s">
        <v>53</v>
      </c>
      <c r="B12" s="220" t="s">
        <v>50</v>
      </c>
      <c r="C12" s="220">
        <v>41.359081268310547</v>
      </c>
      <c r="D12" s="220">
        <v>216.63449096679687</v>
      </c>
      <c r="E12" s="222">
        <v>257.99357223510742</v>
      </c>
    </row>
    <row r="13" spans="1:28" x14ac:dyDescent="0.25">
      <c r="A13" s="57" t="s">
        <v>54</v>
      </c>
      <c r="B13" s="220">
        <v>727.25203895568848</v>
      </c>
      <c r="C13" s="220">
        <v>142.84948348999023</v>
      </c>
      <c r="D13" s="220">
        <v>404.05503845214844</v>
      </c>
      <c r="E13" s="222">
        <v>1274.1565608978271</v>
      </c>
    </row>
    <row r="14" spans="1:28" x14ac:dyDescent="0.25">
      <c r="A14" s="57" t="s">
        <v>55</v>
      </c>
      <c r="B14" s="220">
        <v>87.961414337158203</v>
      </c>
      <c r="C14" s="220" t="s">
        <v>50</v>
      </c>
      <c r="D14" s="220" t="s">
        <v>50</v>
      </c>
      <c r="E14" s="222">
        <v>87.961414337158203</v>
      </c>
    </row>
    <row r="15" spans="1:28" x14ac:dyDescent="0.25">
      <c r="A15" s="57" t="s">
        <v>56</v>
      </c>
      <c r="B15" s="220">
        <v>159.11971282958984</v>
      </c>
      <c r="C15" s="220" t="s">
        <v>50</v>
      </c>
      <c r="D15" s="220" t="s">
        <v>50</v>
      </c>
      <c r="E15" s="222">
        <v>159.11971282958984</v>
      </c>
    </row>
    <row r="16" spans="1:28" x14ac:dyDescent="0.25">
      <c r="A16" s="57" t="s">
        <v>57</v>
      </c>
      <c r="B16" s="220">
        <v>337.59134292602539</v>
      </c>
      <c r="C16" s="220" t="s">
        <v>50</v>
      </c>
      <c r="D16" s="220" t="s">
        <v>50</v>
      </c>
      <c r="E16" s="222">
        <v>337.59134292602539</v>
      </c>
    </row>
    <row r="17" spans="1:28" x14ac:dyDescent="0.25">
      <c r="A17" s="57" t="s">
        <v>58</v>
      </c>
      <c r="B17" s="220">
        <v>91.343025207519531</v>
      </c>
      <c r="C17" s="220" t="s">
        <v>50</v>
      </c>
      <c r="D17" s="220" t="s">
        <v>50</v>
      </c>
      <c r="E17" s="222">
        <v>91.343025207519531</v>
      </c>
    </row>
    <row r="18" spans="1:28" x14ac:dyDescent="0.25">
      <c r="A18" s="57" t="s">
        <v>59</v>
      </c>
      <c r="B18" s="220">
        <v>442.00244140625</v>
      </c>
      <c r="C18" s="220">
        <v>101.49040222167969</v>
      </c>
      <c r="D18" s="220">
        <v>187.42054748535156</v>
      </c>
      <c r="E18" s="222">
        <v>730.91339111328125</v>
      </c>
    </row>
    <row r="19" spans="1:28" x14ac:dyDescent="0.25">
      <c r="A19" s="57" t="s">
        <v>60</v>
      </c>
      <c r="B19" s="220">
        <v>69.540538787841797</v>
      </c>
      <c r="C19" s="220">
        <v>155.15362167358398</v>
      </c>
      <c r="D19" s="220">
        <v>312.37786102294922</v>
      </c>
      <c r="E19" s="222">
        <v>537.072021484375</v>
      </c>
    </row>
    <row r="20" spans="1:28" x14ac:dyDescent="0.25">
      <c r="A20" s="57" t="s">
        <v>61</v>
      </c>
      <c r="B20" s="220">
        <v>27.061319351196289</v>
      </c>
      <c r="C20" s="220">
        <v>22.556119918823242</v>
      </c>
      <c r="D20" s="220" t="s">
        <v>50</v>
      </c>
      <c r="E20" s="222">
        <v>49.617439270019531</v>
      </c>
    </row>
    <row r="21" spans="1:28" x14ac:dyDescent="0.25">
      <c r="A21" s="57" t="s">
        <v>62</v>
      </c>
      <c r="B21" s="220">
        <v>165.89509201049805</v>
      </c>
      <c r="C21" s="220" t="s">
        <v>50</v>
      </c>
      <c r="D21" s="220" t="s">
        <v>50</v>
      </c>
      <c r="E21" s="222">
        <v>165.89509201049805</v>
      </c>
    </row>
    <row r="22" spans="1:28" x14ac:dyDescent="0.25">
      <c r="A22" s="57" t="s">
        <v>63</v>
      </c>
      <c r="B22" s="220">
        <v>592.04514694213867</v>
      </c>
      <c r="C22" s="220">
        <v>22.556119918823242</v>
      </c>
      <c r="D22" s="220" t="s">
        <v>50</v>
      </c>
      <c r="E22" s="222">
        <v>614.60126686096191</v>
      </c>
    </row>
    <row r="23" spans="1:28" x14ac:dyDescent="0.25">
      <c r="A23" s="57" t="s">
        <v>64</v>
      </c>
      <c r="B23" s="220">
        <v>141.36743545532227</v>
      </c>
      <c r="C23" s="220" t="s">
        <v>50</v>
      </c>
      <c r="D23" s="220" t="s">
        <v>50</v>
      </c>
      <c r="E23" s="222">
        <v>141.36743545532227</v>
      </c>
    </row>
    <row r="24" spans="1:28" x14ac:dyDescent="0.25">
      <c r="A24" s="57" t="s">
        <v>65</v>
      </c>
      <c r="B24" s="220">
        <v>223.27886962890625</v>
      </c>
      <c r="C24" s="220" t="s">
        <v>50</v>
      </c>
      <c r="D24" s="220" t="s">
        <v>50</v>
      </c>
      <c r="E24" s="222">
        <v>223.27886962890625</v>
      </c>
    </row>
    <row r="25" spans="1:28" x14ac:dyDescent="0.25">
      <c r="A25" s="57" t="s">
        <v>66</v>
      </c>
      <c r="B25" s="220">
        <v>26.830286026000977</v>
      </c>
      <c r="C25" s="220" t="s">
        <v>50</v>
      </c>
      <c r="D25" s="220" t="s">
        <v>50</v>
      </c>
      <c r="E25" s="222">
        <v>26.830286026000977</v>
      </c>
    </row>
    <row r="26" spans="1:28" x14ac:dyDescent="0.25">
      <c r="A26" s="57" t="s">
        <v>67</v>
      </c>
      <c r="B26" s="220">
        <v>91.453874588012695</v>
      </c>
      <c r="C26" s="220" t="s">
        <v>50</v>
      </c>
      <c r="D26" s="220" t="s">
        <v>50</v>
      </c>
      <c r="E26" s="222">
        <v>91.453874588012695</v>
      </c>
    </row>
    <row r="27" spans="1:28" x14ac:dyDescent="0.25">
      <c r="A27" s="57" t="s">
        <v>68</v>
      </c>
      <c r="B27" s="220">
        <v>500.46773719787598</v>
      </c>
      <c r="C27" s="220" t="s">
        <v>50</v>
      </c>
      <c r="D27" s="220" t="s">
        <v>50</v>
      </c>
      <c r="E27" s="222">
        <v>500.46773719787598</v>
      </c>
    </row>
    <row r="28" spans="1:28" x14ac:dyDescent="0.25">
      <c r="A28" s="57" t="s">
        <v>69</v>
      </c>
      <c r="B28" s="220">
        <v>186.1818733215332</v>
      </c>
      <c r="C28" s="220" t="s">
        <v>50</v>
      </c>
      <c r="D28" s="220" t="s">
        <v>50</v>
      </c>
      <c r="E28" s="222">
        <v>186.1818733215332</v>
      </c>
    </row>
    <row r="29" spans="1:28" x14ac:dyDescent="0.25">
      <c r="A29" s="57" t="s">
        <v>70</v>
      </c>
      <c r="B29" s="220">
        <v>209.75239181518555</v>
      </c>
      <c r="C29" s="220">
        <v>101.49040222167969</v>
      </c>
      <c r="D29" s="220">
        <v>187.42054748535156</v>
      </c>
      <c r="E29" s="222">
        <v>498.6633415222168</v>
      </c>
    </row>
    <row r="30" spans="1:28" x14ac:dyDescent="0.25">
      <c r="A30" s="57" t="s">
        <v>71</v>
      </c>
      <c r="B30" s="220">
        <v>421.07749366760254</v>
      </c>
      <c r="C30" s="220" t="s">
        <v>50</v>
      </c>
      <c r="D30" s="220" t="s">
        <v>50</v>
      </c>
      <c r="E30" s="222">
        <v>421.07749366760254</v>
      </c>
    </row>
    <row r="31" spans="1:28" x14ac:dyDescent="0.25">
      <c r="A31" s="57" t="s">
        <v>72</v>
      </c>
      <c r="B31" s="220" t="s">
        <v>50</v>
      </c>
      <c r="C31" s="220">
        <v>53.660572052001953</v>
      </c>
      <c r="D31" s="220" t="s">
        <v>50</v>
      </c>
      <c r="E31" s="222">
        <v>53.660572052001953</v>
      </c>
    </row>
    <row r="32" spans="1:28" s="24" customFormat="1" ht="3.75" customHeight="1" x14ac:dyDescent="0.25">
      <c r="A32" s="96"/>
      <c r="B32" s="242"/>
      <c r="C32" s="242"/>
      <c r="D32" s="242"/>
      <c r="E32" s="243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</row>
    <row r="33" spans="1:28" s="24" customFormat="1" ht="15" customHeight="1" x14ac:dyDescent="0.25">
      <c r="A33" s="98" t="s">
        <v>73</v>
      </c>
      <c r="B33" s="227">
        <v>4822.1107940673828</v>
      </c>
      <c r="C33" s="227">
        <v>641.11580276489258</v>
      </c>
      <c r="D33" s="227">
        <v>1307.9084854125977</v>
      </c>
      <c r="E33" s="227">
        <v>6771.135082244873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</row>
    <row r="34" spans="1:28" s="21" customFormat="1" x14ac:dyDescent="0.25"/>
    <row r="35" spans="1:28" s="21" customFormat="1" x14ac:dyDescent="0.25"/>
  </sheetData>
  <mergeCells count="1">
    <mergeCell ref="B3:D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3"/>
  <sheetViews>
    <sheetView showGridLines="0" topLeftCell="B1" zoomScaleNormal="100" workbookViewId="0">
      <selection activeCell="Q1" sqref="Q1"/>
    </sheetView>
  </sheetViews>
  <sheetFormatPr defaultRowHeight="15" x14ac:dyDescent="0.25"/>
  <cols>
    <col min="1" max="1" width="52.7109375" style="22" customWidth="1"/>
    <col min="2" max="2" width="8.7109375" style="21" customWidth="1"/>
    <col min="3" max="3" width="11.140625" style="21" customWidth="1"/>
    <col min="4" max="12" width="8.7109375" style="21" customWidth="1"/>
    <col min="13" max="15" width="9.7109375" style="21" customWidth="1"/>
    <col min="16" max="16" width="10.7109375" style="21" customWidth="1"/>
    <col min="17" max="39" width="12.7109375" style="21" customWidth="1"/>
    <col min="40" max="43" width="12.7109375" style="22" customWidth="1"/>
    <col min="44" max="16384" width="9.140625" style="22"/>
  </cols>
  <sheetData>
    <row r="1" spans="1:39" s="11" customFormat="1" ht="15" customHeight="1" x14ac:dyDescent="0.25">
      <c r="A1" s="83" t="s">
        <v>218</v>
      </c>
    </row>
    <row r="2" spans="1:39" s="13" customFormat="1" ht="15" customHeight="1" x14ac:dyDescent="0.2">
      <c r="A2" s="12"/>
    </row>
    <row r="3" spans="1:39" s="106" customFormat="1" ht="15" customHeight="1" x14ac:dyDescent="0.2">
      <c r="A3" s="108"/>
      <c r="B3" s="349" t="s">
        <v>194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109"/>
    </row>
    <row r="4" spans="1:39" s="13" customFormat="1" ht="6" customHeight="1" x14ac:dyDescent="0.2">
      <c r="A4" s="110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11"/>
    </row>
    <row r="5" spans="1:39" s="2" customFormat="1" ht="36" customHeight="1" thickBot="1" x14ac:dyDescent="0.25">
      <c r="A5" s="53" t="s">
        <v>47</v>
      </c>
      <c r="B5" s="54" t="s">
        <v>6</v>
      </c>
      <c r="C5" s="54" t="s">
        <v>14</v>
      </c>
      <c r="D5" s="54" t="s">
        <v>17</v>
      </c>
      <c r="E5" s="54" t="s">
        <v>15</v>
      </c>
      <c r="F5" s="54" t="s">
        <v>220</v>
      </c>
      <c r="G5" s="54" t="s">
        <v>221</v>
      </c>
      <c r="H5" s="54" t="s">
        <v>16</v>
      </c>
      <c r="I5" s="54" t="s">
        <v>222</v>
      </c>
      <c r="J5" s="54" t="s">
        <v>18</v>
      </c>
      <c r="K5" s="54" t="s">
        <v>19</v>
      </c>
      <c r="L5" s="54" t="s">
        <v>20</v>
      </c>
      <c r="M5" s="54" t="s">
        <v>224</v>
      </c>
      <c r="N5" s="54" t="s">
        <v>225</v>
      </c>
      <c r="O5" s="54" t="s">
        <v>226</v>
      </c>
      <c r="P5" s="54" t="s">
        <v>217</v>
      </c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 t="s">
        <v>46</v>
      </c>
      <c r="AM5" s="17"/>
    </row>
    <row r="6" spans="1:39" s="18" customFormat="1" ht="3.75" customHeight="1" thickTop="1" x14ac:dyDescent="0.2">
      <c r="A6" s="91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3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7"/>
    </row>
    <row r="7" spans="1:39" s="27" customFormat="1" ht="19.5" customHeight="1" x14ac:dyDescent="0.3">
      <c r="A7" s="71" t="s">
        <v>42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</row>
    <row r="8" spans="1:39" s="28" customFormat="1" ht="3.75" customHeight="1" x14ac:dyDescent="0.25">
      <c r="A8" s="103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5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</row>
    <row r="9" spans="1:39" x14ac:dyDescent="0.25">
      <c r="A9" s="57" t="s">
        <v>79</v>
      </c>
      <c r="B9" s="220" t="s">
        <v>50</v>
      </c>
      <c r="C9" s="220" t="s">
        <v>50</v>
      </c>
      <c r="D9" s="220" t="s">
        <v>50</v>
      </c>
      <c r="E9" s="220" t="s">
        <v>50</v>
      </c>
      <c r="F9" s="220" t="s">
        <v>50</v>
      </c>
      <c r="G9" s="220" t="s">
        <v>50</v>
      </c>
      <c r="H9" s="220" t="s">
        <v>50</v>
      </c>
      <c r="I9" s="220" t="s">
        <v>50</v>
      </c>
      <c r="J9" s="220" t="s">
        <v>50</v>
      </c>
      <c r="K9" s="220" t="s">
        <v>50</v>
      </c>
      <c r="L9" s="220" t="s">
        <v>50</v>
      </c>
      <c r="M9" s="220">
        <v>738.41641235351562</v>
      </c>
      <c r="N9" s="220">
        <v>196.92608642578125</v>
      </c>
      <c r="O9" s="220" t="s">
        <v>50</v>
      </c>
      <c r="P9" s="222">
        <v>935.34249877929687</v>
      </c>
    </row>
    <row r="10" spans="1:39" x14ac:dyDescent="0.25">
      <c r="A10" s="57" t="s">
        <v>80</v>
      </c>
      <c r="B10" s="220">
        <v>84.578109741210938</v>
      </c>
      <c r="C10" s="220" t="s">
        <v>50</v>
      </c>
      <c r="D10" s="220" t="s">
        <v>50</v>
      </c>
      <c r="E10" s="220">
        <v>204.70146179199219</v>
      </c>
      <c r="F10" s="220" t="s">
        <v>50</v>
      </c>
      <c r="G10" s="220" t="s">
        <v>50</v>
      </c>
      <c r="H10" s="220" t="s">
        <v>50</v>
      </c>
      <c r="I10" s="220" t="s">
        <v>50</v>
      </c>
      <c r="J10" s="220" t="s">
        <v>50</v>
      </c>
      <c r="K10" s="220" t="s">
        <v>50</v>
      </c>
      <c r="L10" s="220" t="s">
        <v>50</v>
      </c>
      <c r="M10" s="220">
        <v>682.3319091796875</v>
      </c>
      <c r="N10" s="220" t="s">
        <v>50</v>
      </c>
      <c r="O10" s="220" t="s">
        <v>50</v>
      </c>
      <c r="P10" s="222">
        <v>971.61148071289062</v>
      </c>
    </row>
    <row r="11" spans="1:39" x14ac:dyDescent="0.25">
      <c r="A11" s="57" t="s">
        <v>81</v>
      </c>
      <c r="B11" s="220">
        <v>53.663219451904297</v>
      </c>
      <c r="C11" s="220">
        <v>60.152751922607422</v>
      </c>
      <c r="D11" s="220">
        <v>419.23974609375</v>
      </c>
      <c r="E11" s="220">
        <v>321.86689758300781</v>
      </c>
      <c r="F11" s="220" t="s">
        <v>50</v>
      </c>
      <c r="G11" s="220" t="s">
        <v>50</v>
      </c>
      <c r="H11" s="220" t="s">
        <v>50</v>
      </c>
      <c r="I11" s="220" t="s">
        <v>50</v>
      </c>
      <c r="J11" s="220" t="s">
        <v>50</v>
      </c>
      <c r="K11" s="220" t="s">
        <v>50</v>
      </c>
      <c r="L11" s="220" t="s">
        <v>50</v>
      </c>
      <c r="M11" s="220">
        <v>137.84329223632812</v>
      </c>
      <c r="N11" s="220" t="s">
        <v>50</v>
      </c>
      <c r="O11" s="220" t="s">
        <v>50</v>
      </c>
      <c r="P11" s="222">
        <v>992.76590728759766</v>
      </c>
    </row>
    <row r="12" spans="1:39" s="21" customFormat="1" x14ac:dyDescent="0.25">
      <c r="A12" s="57" t="s">
        <v>82</v>
      </c>
      <c r="B12" s="220" t="s">
        <v>50</v>
      </c>
      <c r="C12" s="220" t="s">
        <v>50</v>
      </c>
      <c r="D12" s="220" t="s">
        <v>50</v>
      </c>
      <c r="E12" s="220">
        <v>984.58203125</v>
      </c>
      <c r="F12" s="220" t="s">
        <v>50</v>
      </c>
      <c r="G12" s="220" t="s">
        <v>50</v>
      </c>
      <c r="H12" s="220" t="s">
        <v>50</v>
      </c>
      <c r="I12" s="220" t="s">
        <v>50</v>
      </c>
      <c r="J12" s="220" t="s">
        <v>50</v>
      </c>
      <c r="K12" s="220" t="s">
        <v>50</v>
      </c>
      <c r="L12" s="220" t="s">
        <v>50</v>
      </c>
      <c r="M12" s="220" t="s">
        <v>50</v>
      </c>
      <c r="N12" s="220">
        <v>409.38592529296875</v>
      </c>
      <c r="O12" s="220" t="s">
        <v>50</v>
      </c>
      <c r="P12" s="222">
        <v>1393.9679565429687</v>
      </c>
    </row>
    <row r="13" spans="1:39" s="21" customFormat="1" x14ac:dyDescent="0.25">
      <c r="A13" s="57" t="s">
        <v>83</v>
      </c>
      <c r="B13" s="220">
        <v>87.961414337158203</v>
      </c>
      <c r="C13" s="220" t="s">
        <v>50</v>
      </c>
      <c r="D13" s="220">
        <v>2238.2056045532227</v>
      </c>
      <c r="E13" s="220">
        <v>6304.5214309692383</v>
      </c>
      <c r="F13" s="220" t="s">
        <v>50</v>
      </c>
      <c r="G13" s="220" t="s">
        <v>50</v>
      </c>
      <c r="H13" s="220" t="s">
        <v>50</v>
      </c>
      <c r="I13" s="220" t="s">
        <v>50</v>
      </c>
      <c r="J13" s="220" t="s">
        <v>50</v>
      </c>
      <c r="K13" s="220" t="s">
        <v>50</v>
      </c>
      <c r="L13" s="220" t="s">
        <v>50</v>
      </c>
      <c r="M13" s="220">
        <v>7200.8097229003906</v>
      </c>
      <c r="N13" s="220">
        <v>2880.9725914001465</v>
      </c>
      <c r="O13" s="220">
        <v>99.960662841796875</v>
      </c>
      <c r="P13" s="222">
        <v>18812.431427001953</v>
      </c>
    </row>
    <row r="14" spans="1:39" s="21" customFormat="1" x14ac:dyDescent="0.25">
      <c r="A14" s="57" t="s">
        <v>84</v>
      </c>
      <c r="B14" s="220" t="s">
        <v>50</v>
      </c>
      <c r="C14" s="220" t="s">
        <v>50</v>
      </c>
      <c r="D14" s="220" t="s">
        <v>50</v>
      </c>
      <c r="E14" s="220" t="s">
        <v>50</v>
      </c>
      <c r="F14" s="220" t="s">
        <v>50</v>
      </c>
      <c r="G14" s="220" t="s">
        <v>50</v>
      </c>
      <c r="H14" s="220">
        <v>568.69652080535889</v>
      </c>
      <c r="I14" s="220" t="s">
        <v>50</v>
      </c>
      <c r="J14" s="220" t="s">
        <v>50</v>
      </c>
      <c r="K14" s="220" t="s">
        <v>50</v>
      </c>
      <c r="L14" s="220" t="s">
        <v>50</v>
      </c>
      <c r="M14" s="220" t="s">
        <v>50</v>
      </c>
      <c r="N14" s="220" t="s">
        <v>50</v>
      </c>
      <c r="O14" s="220" t="s">
        <v>50</v>
      </c>
      <c r="P14" s="222">
        <v>568.69652080535889</v>
      </c>
    </row>
    <row r="15" spans="1:39" s="21" customFormat="1" x14ac:dyDescent="0.25">
      <c r="A15" s="57" t="s">
        <v>85</v>
      </c>
      <c r="B15" s="220" t="s">
        <v>50</v>
      </c>
      <c r="C15" s="220">
        <v>53.663219451904297</v>
      </c>
      <c r="D15" s="220">
        <v>124.95731353759766</v>
      </c>
      <c r="E15" s="220" t="s">
        <v>50</v>
      </c>
      <c r="F15" s="220" t="s">
        <v>50</v>
      </c>
      <c r="G15" s="220" t="s">
        <v>50</v>
      </c>
      <c r="H15" s="220" t="s">
        <v>50</v>
      </c>
      <c r="I15" s="220" t="s">
        <v>50</v>
      </c>
      <c r="J15" s="220" t="s">
        <v>50</v>
      </c>
      <c r="K15" s="220" t="s">
        <v>50</v>
      </c>
      <c r="L15" s="220" t="s">
        <v>50</v>
      </c>
      <c r="M15" s="220" t="s">
        <v>50</v>
      </c>
      <c r="N15" s="220" t="s">
        <v>50</v>
      </c>
      <c r="O15" s="220" t="s">
        <v>50</v>
      </c>
      <c r="P15" s="222">
        <v>178.62053298950195</v>
      </c>
    </row>
    <row r="16" spans="1:39" s="21" customFormat="1" x14ac:dyDescent="0.25">
      <c r="A16" s="57" t="s">
        <v>86</v>
      </c>
      <c r="B16" s="220" t="s">
        <v>50</v>
      </c>
      <c r="C16" s="220" t="s">
        <v>50</v>
      </c>
      <c r="D16" s="220">
        <v>21.591522216796875</v>
      </c>
      <c r="E16" s="220">
        <v>511.47552490234375</v>
      </c>
      <c r="F16" s="220" t="s">
        <v>50</v>
      </c>
      <c r="G16" s="220" t="s">
        <v>50</v>
      </c>
      <c r="H16" s="220" t="s">
        <v>50</v>
      </c>
      <c r="I16" s="220" t="s">
        <v>50</v>
      </c>
      <c r="J16" s="220" t="s">
        <v>50</v>
      </c>
      <c r="K16" s="220" t="s">
        <v>50</v>
      </c>
      <c r="L16" s="220" t="s">
        <v>50</v>
      </c>
      <c r="M16" s="220">
        <v>181.98638534545898</v>
      </c>
      <c r="N16" s="220">
        <v>53.911792755126953</v>
      </c>
      <c r="O16" s="220" t="s">
        <v>50</v>
      </c>
      <c r="P16" s="222">
        <v>768.96522521972656</v>
      </c>
    </row>
    <row r="17" spans="1:16" s="21" customFormat="1" x14ac:dyDescent="0.25">
      <c r="A17" s="57" t="s">
        <v>87</v>
      </c>
      <c r="B17" s="220" t="s">
        <v>50</v>
      </c>
      <c r="C17" s="220" t="s">
        <v>50</v>
      </c>
      <c r="D17" s="220" t="s">
        <v>50</v>
      </c>
      <c r="E17" s="220">
        <v>1043.8123970031738</v>
      </c>
      <c r="F17" s="220" t="s">
        <v>50</v>
      </c>
      <c r="G17" s="220" t="s">
        <v>50</v>
      </c>
      <c r="H17" s="220" t="s">
        <v>50</v>
      </c>
      <c r="I17" s="220" t="s">
        <v>50</v>
      </c>
      <c r="J17" s="220" t="s">
        <v>50</v>
      </c>
      <c r="K17" s="220" t="s">
        <v>50</v>
      </c>
      <c r="L17" s="220" t="s">
        <v>50</v>
      </c>
      <c r="M17" s="220">
        <v>165.47844314575195</v>
      </c>
      <c r="N17" s="220" t="s">
        <v>50</v>
      </c>
      <c r="O17" s="220" t="s">
        <v>50</v>
      </c>
      <c r="P17" s="222">
        <v>1209.2908401489258</v>
      </c>
    </row>
    <row r="18" spans="1:16" s="21" customFormat="1" x14ac:dyDescent="0.25">
      <c r="A18" s="57" t="s">
        <v>88</v>
      </c>
      <c r="B18" s="220" t="s">
        <v>50</v>
      </c>
      <c r="C18" s="220" t="s">
        <v>50</v>
      </c>
      <c r="D18" s="220" t="s">
        <v>50</v>
      </c>
      <c r="E18" s="220" t="s">
        <v>50</v>
      </c>
      <c r="F18" s="220">
        <v>411.51260375976562</v>
      </c>
      <c r="G18" s="220" t="s">
        <v>50</v>
      </c>
      <c r="H18" s="220" t="s">
        <v>50</v>
      </c>
      <c r="I18" s="220" t="s">
        <v>50</v>
      </c>
      <c r="J18" s="220" t="s">
        <v>50</v>
      </c>
      <c r="K18" s="220" t="s">
        <v>50</v>
      </c>
      <c r="L18" s="220" t="s">
        <v>50</v>
      </c>
      <c r="M18" s="220" t="s">
        <v>50</v>
      </c>
      <c r="N18" s="220" t="s">
        <v>50</v>
      </c>
      <c r="O18" s="220" t="s">
        <v>50</v>
      </c>
      <c r="P18" s="222">
        <v>411.51260375976562</v>
      </c>
    </row>
    <row r="19" spans="1:16" s="21" customFormat="1" x14ac:dyDescent="0.25">
      <c r="A19" s="57" t="s">
        <v>89</v>
      </c>
      <c r="B19" s="220" t="s">
        <v>50</v>
      </c>
      <c r="C19" s="220" t="s">
        <v>50</v>
      </c>
      <c r="D19" s="220">
        <v>94.962310791015625</v>
      </c>
      <c r="E19" s="220" t="s">
        <v>50</v>
      </c>
      <c r="F19" s="220" t="s">
        <v>50</v>
      </c>
      <c r="G19" s="220" t="s">
        <v>50</v>
      </c>
      <c r="H19" s="220" t="s">
        <v>50</v>
      </c>
      <c r="I19" s="220" t="s">
        <v>50</v>
      </c>
      <c r="J19" s="220" t="s">
        <v>50</v>
      </c>
      <c r="K19" s="220" t="s">
        <v>50</v>
      </c>
      <c r="L19" s="220" t="s">
        <v>50</v>
      </c>
      <c r="M19" s="220" t="s">
        <v>50</v>
      </c>
      <c r="N19" s="220">
        <v>562.27703857421875</v>
      </c>
      <c r="O19" s="220" t="s">
        <v>50</v>
      </c>
      <c r="P19" s="222">
        <v>657.23934936523437</v>
      </c>
    </row>
    <row r="20" spans="1:16" s="21" customFormat="1" x14ac:dyDescent="0.25">
      <c r="A20" s="57" t="s">
        <v>90</v>
      </c>
      <c r="B20" s="220">
        <v>53.660572052001953</v>
      </c>
      <c r="C20" s="220" t="s">
        <v>50</v>
      </c>
      <c r="D20" s="220" t="s">
        <v>50</v>
      </c>
      <c r="E20" s="220">
        <v>1510.193603515625</v>
      </c>
      <c r="F20" s="220" t="s">
        <v>50</v>
      </c>
      <c r="G20" s="220" t="s">
        <v>50</v>
      </c>
      <c r="H20" s="220" t="s">
        <v>50</v>
      </c>
      <c r="I20" s="220" t="s">
        <v>50</v>
      </c>
      <c r="J20" s="220" t="s">
        <v>50</v>
      </c>
      <c r="K20" s="220" t="s">
        <v>50</v>
      </c>
      <c r="L20" s="220" t="s">
        <v>50</v>
      </c>
      <c r="M20" s="220">
        <v>5742.773681640625</v>
      </c>
      <c r="N20" s="220" t="s">
        <v>50</v>
      </c>
      <c r="O20" s="220">
        <v>1749.3062744140625</v>
      </c>
      <c r="P20" s="222">
        <v>9055.9341316223145</v>
      </c>
    </row>
    <row r="21" spans="1:16" s="21" customFormat="1" x14ac:dyDescent="0.25">
      <c r="A21" s="57" t="s">
        <v>91</v>
      </c>
      <c r="B21" s="220">
        <v>202.98747253417969</v>
      </c>
      <c r="C21" s="220" t="s">
        <v>50</v>
      </c>
      <c r="D21" s="220" t="s">
        <v>50</v>
      </c>
      <c r="E21" s="220" t="s">
        <v>50</v>
      </c>
      <c r="F21" s="220" t="s">
        <v>50</v>
      </c>
      <c r="G21" s="220" t="s">
        <v>50</v>
      </c>
      <c r="H21" s="220" t="s">
        <v>50</v>
      </c>
      <c r="I21" s="220" t="s">
        <v>50</v>
      </c>
      <c r="J21" s="220" t="s">
        <v>50</v>
      </c>
      <c r="K21" s="220" t="s">
        <v>50</v>
      </c>
      <c r="L21" s="220" t="s">
        <v>50</v>
      </c>
      <c r="M21" s="220" t="s">
        <v>50</v>
      </c>
      <c r="N21" s="220" t="s">
        <v>50</v>
      </c>
      <c r="O21" s="220" t="s">
        <v>50</v>
      </c>
      <c r="P21" s="222">
        <v>202.98747253417969</v>
      </c>
    </row>
    <row r="22" spans="1:16" s="21" customFormat="1" x14ac:dyDescent="0.25">
      <c r="A22" s="57" t="s">
        <v>92</v>
      </c>
      <c r="B22" s="220">
        <v>314.62690734863281</v>
      </c>
      <c r="C22" s="220" t="s">
        <v>50</v>
      </c>
      <c r="D22" s="220" t="s">
        <v>50</v>
      </c>
      <c r="E22" s="220" t="s">
        <v>50</v>
      </c>
      <c r="F22" s="220" t="s">
        <v>50</v>
      </c>
      <c r="G22" s="220" t="s">
        <v>50</v>
      </c>
      <c r="H22" s="220" t="s">
        <v>50</v>
      </c>
      <c r="I22" s="220" t="s">
        <v>50</v>
      </c>
      <c r="J22" s="220" t="s">
        <v>50</v>
      </c>
      <c r="K22" s="220" t="s">
        <v>50</v>
      </c>
      <c r="L22" s="220" t="s">
        <v>50</v>
      </c>
      <c r="M22" s="220" t="s">
        <v>50</v>
      </c>
      <c r="N22" s="220" t="s">
        <v>50</v>
      </c>
      <c r="O22" s="220" t="s">
        <v>50</v>
      </c>
      <c r="P22" s="222">
        <v>314.62690734863281</v>
      </c>
    </row>
    <row r="23" spans="1:16" s="21" customFormat="1" x14ac:dyDescent="0.25">
      <c r="A23" s="57" t="s">
        <v>93</v>
      </c>
      <c r="B23" s="220">
        <v>647.98867034912109</v>
      </c>
      <c r="C23" s="220" t="s">
        <v>50</v>
      </c>
      <c r="D23" s="220" t="s">
        <v>50</v>
      </c>
      <c r="E23" s="220" t="s">
        <v>50</v>
      </c>
      <c r="F23" s="220" t="s">
        <v>50</v>
      </c>
      <c r="G23" s="220" t="s">
        <v>50</v>
      </c>
      <c r="H23" s="220" t="s">
        <v>50</v>
      </c>
      <c r="I23" s="220" t="s">
        <v>50</v>
      </c>
      <c r="J23" s="220" t="s">
        <v>50</v>
      </c>
      <c r="K23" s="220" t="s">
        <v>50</v>
      </c>
      <c r="L23" s="220" t="s">
        <v>50</v>
      </c>
      <c r="M23" s="220" t="s">
        <v>50</v>
      </c>
      <c r="N23" s="220" t="s">
        <v>50</v>
      </c>
      <c r="O23" s="220" t="s">
        <v>50</v>
      </c>
      <c r="P23" s="222">
        <v>647.98867034912109</v>
      </c>
    </row>
    <row r="24" spans="1:16" s="21" customFormat="1" x14ac:dyDescent="0.25">
      <c r="A24" s="57" t="s">
        <v>94</v>
      </c>
      <c r="B24" s="220" t="s">
        <v>50</v>
      </c>
      <c r="C24" s="220" t="s">
        <v>50</v>
      </c>
      <c r="D24" s="220" t="s">
        <v>50</v>
      </c>
      <c r="E24" s="220" t="s">
        <v>50</v>
      </c>
      <c r="F24" s="220" t="s">
        <v>50</v>
      </c>
      <c r="G24" s="220" t="s">
        <v>50</v>
      </c>
      <c r="H24" s="220">
        <v>303.28673553466797</v>
      </c>
      <c r="I24" s="220" t="s">
        <v>50</v>
      </c>
      <c r="J24" s="220" t="s">
        <v>50</v>
      </c>
      <c r="K24" s="220" t="s">
        <v>50</v>
      </c>
      <c r="L24" s="220" t="s">
        <v>50</v>
      </c>
      <c r="M24" s="220" t="s">
        <v>50</v>
      </c>
      <c r="N24" s="220" t="s">
        <v>50</v>
      </c>
      <c r="O24" s="220" t="s">
        <v>50</v>
      </c>
      <c r="P24" s="222">
        <v>303.28673553466797</v>
      </c>
    </row>
    <row r="25" spans="1:16" s="21" customFormat="1" x14ac:dyDescent="0.25">
      <c r="A25" s="57" t="s">
        <v>95</v>
      </c>
      <c r="B25" s="220" t="s">
        <v>50</v>
      </c>
      <c r="C25" s="220" t="s">
        <v>50</v>
      </c>
      <c r="D25" s="220" t="s">
        <v>50</v>
      </c>
      <c r="E25" s="220" t="s">
        <v>50</v>
      </c>
      <c r="F25" s="220" t="s">
        <v>50</v>
      </c>
      <c r="G25" s="220" t="s">
        <v>50</v>
      </c>
      <c r="H25" s="220" t="s">
        <v>50</v>
      </c>
      <c r="I25" s="220">
        <v>45.441989898681641</v>
      </c>
      <c r="J25" s="220" t="s">
        <v>50</v>
      </c>
      <c r="K25" s="220" t="s">
        <v>50</v>
      </c>
      <c r="L25" s="220" t="s">
        <v>50</v>
      </c>
      <c r="M25" s="220" t="s">
        <v>50</v>
      </c>
      <c r="N25" s="220" t="s">
        <v>50</v>
      </c>
      <c r="O25" s="220" t="s">
        <v>50</v>
      </c>
      <c r="P25" s="222">
        <v>45.441989898681641</v>
      </c>
    </row>
    <row r="26" spans="1:16" s="21" customFormat="1" x14ac:dyDescent="0.25">
      <c r="A26" s="57" t="s">
        <v>96</v>
      </c>
      <c r="B26" s="220">
        <v>20.298915863037109</v>
      </c>
      <c r="C26" s="220" t="s">
        <v>50</v>
      </c>
      <c r="D26" s="220" t="s">
        <v>50</v>
      </c>
      <c r="E26" s="220" t="s">
        <v>50</v>
      </c>
      <c r="F26" s="220" t="s">
        <v>50</v>
      </c>
      <c r="G26" s="220" t="s">
        <v>50</v>
      </c>
      <c r="H26" s="220" t="s">
        <v>50</v>
      </c>
      <c r="I26" s="220" t="s">
        <v>50</v>
      </c>
      <c r="J26" s="220" t="s">
        <v>50</v>
      </c>
      <c r="K26" s="220" t="s">
        <v>50</v>
      </c>
      <c r="L26" s="220" t="s">
        <v>50</v>
      </c>
      <c r="M26" s="220" t="s">
        <v>50</v>
      </c>
      <c r="N26" s="220" t="s">
        <v>50</v>
      </c>
      <c r="O26" s="220" t="s">
        <v>50</v>
      </c>
      <c r="P26" s="222">
        <v>20.298915863037109</v>
      </c>
    </row>
    <row r="27" spans="1:16" s="21" customFormat="1" x14ac:dyDescent="0.25">
      <c r="A27" s="57" t="s">
        <v>97</v>
      </c>
      <c r="B27" s="220" t="s">
        <v>50</v>
      </c>
      <c r="C27" s="220" t="s">
        <v>50</v>
      </c>
      <c r="D27" s="220" t="s">
        <v>50</v>
      </c>
      <c r="E27" s="220" t="s">
        <v>50</v>
      </c>
      <c r="F27" s="220" t="s">
        <v>50</v>
      </c>
      <c r="G27" s="220" t="s">
        <v>50</v>
      </c>
      <c r="H27" s="220">
        <v>69.200279235839844</v>
      </c>
      <c r="I27" s="220" t="s">
        <v>50</v>
      </c>
      <c r="J27" s="220" t="s">
        <v>50</v>
      </c>
      <c r="K27" s="220" t="s">
        <v>50</v>
      </c>
      <c r="L27" s="220" t="s">
        <v>50</v>
      </c>
      <c r="M27" s="220" t="s">
        <v>50</v>
      </c>
      <c r="N27" s="220" t="s">
        <v>50</v>
      </c>
      <c r="O27" s="220" t="s">
        <v>50</v>
      </c>
      <c r="P27" s="222">
        <v>69.200279235839844</v>
      </c>
    </row>
    <row r="28" spans="1:16" s="21" customFormat="1" x14ac:dyDescent="0.25">
      <c r="A28" s="57" t="s">
        <v>98</v>
      </c>
      <c r="B28" s="220">
        <v>101.49040222167969</v>
      </c>
      <c r="C28" s="220" t="s">
        <v>50</v>
      </c>
      <c r="D28" s="220" t="s">
        <v>50</v>
      </c>
      <c r="E28" s="220" t="s">
        <v>50</v>
      </c>
      <c r="F28" s="220" t="s">
        <v>50</v>
      </c>
      <c r="G28" s="220" t="s">
        <v>50</v>
      </c>
      <c r="H28" s="220" t="s">
        <v>50</v>
      </c>
      <c r="I28" s="220" t="s">
        <v>50</v>
      </c>
      <c r="J28" s="220" t="s">
        <v>50</v>
      </c>
      <c r="K28" s="220" t="s">
        <v>50</v>
      </c>
      <c r="L28" s="220" t="s">
        <v>50</v>
      </c>
      <c r="M28" s="220" t="s">
        <v>50</v>
      </c>
      <c r="N28" s="220" t="s">
        <v>50</v>
      </c>
      <c r="O28" s="220" t="s">
        <v>50</v>
      </c>
      <c r="P28" s="222">
        <v>101.49040222167969</v>
      </c>
    </row>
    <row r="29" spans="1:16" s="21" customFormat="1" x14ac:dyDescent="0.25">
      <c r="A29" s="57" t="s">
        <v>99</v>
      </c>
      <c r="B29" s="220">
        <v>818.82034111022949</v>
      </c>
      <c r="C29" s="220" t="s">
        <v>50</v>
      </c>
      <c r="D29" s="220">
        <v>204.8587646484375</v>
      </c>
      <c r="E29" s="220">
        <v>1251.3648681640625</v>
      </c>
      <c r="F29" s="220" t="s">
        <v>50</v>
      </c>
      <c r="G29" s="220" t="s">
        <v>50</v>
      </c>
      <c r="H29" s="220" t="s">
        <v>50</v>
      </c>
      <c r="I29" s="220" t="s">
        <v>50</v>
      </c>
      <c r="J29" s="220" t="s">
        <v>50</v>
      </c>
      <c r="K29" s="220">
        <v>272.91854858398437</v>
      </c>
      <c r="L29" s="220" t="s">
        <v>50</v>
      </c>
      <c r="M29" s="220">
        <v>3523.1782073974609</v>
      </c>
      <c r="N29" s="220">
        <v>1614.4527893066406</v>
      </c>
      <c r="O29" s="220" t="s">
        <v>50</v>
      </c>
      <c r="P29" s="222">
        <v>7685.5935192108154</v>
      </c>
    </row>
    <row r="30" spans="1:16" s="21" customFormat="1" x14ac:dyDescent="0.25">
      <c r="A30" s="57" t="s">
        <v>100</v>
      </c>
      <c r="B30" s="220" t="s">
        <v>50</v>
      </c>
      <c r="C30" s="220" t="s">
        <v>50</v>
      </c>
      <c r="D30" s="220">
        <v>3745.4586019515991</v>
      </c>
      <c r="E30" s="220">
        <v>12115.220344543457</v>
      </c>
      <c r="F30" s="220" t="s">
        <v>50</v>
      </c>
      <c r="G30" s="220" t="s">
        <v>50</v>
      </c>
      <c r="H30" s="220" t="s">
        <v>50</v>
      </c>
      <c r="I30" s="220" t="s">
        <v>50</v>
      </c>
      <c r="J30" s="220" t="s">
        <v>50</v>
      </c>
      <c r="K30" s="220">
        <v>532.41204833984375</v>
      </c>
      <c r="L30" s="220" t="s">
        <v>50</v>
      </c>
      <c r="M30" s="220">
        <v>20458.771327972412</v>
      </c>
      <c r="N30" s="220">
        <v>5483.295431137085</v>
      </c>
      <c r="O30" s="220">
        <v>24.989780426025391</v>
      </c>
      <c r="P30" s="222">
        <v>42360.147534370422</v>
      </c>
    </row>
    <row r="31" spans="1:16" s="21" customFormat="1" x14ac:dyDescent="0.25">
      <c r="A31" s="57" t="s">
        <v>101</v>
      </c>
      <c r="B31" s="220">
        <v>853.90008735656738</v>
      </c>
      <c r="C31" s="220">
        <v>155.15362167358398</v>
      </c>
      <c r="D31" s="220">
        <v>2453.746711730957</v>
      </c>
      <c r="E31" s="220" t="s">
        <v>50</v>
      </c>
      <c r="F31" s="220">
        <v>36.423000335693359</v>
      </c>
      <c r="G31" s="220">
        <v>50.434362411499023</v>
      </c>
      <c r="H31" s="220">
        <v>120.30164241790771</v>
      </c>
      <c r="I31" s="220">
        <v>59.196609497070313</v>
      </c>
      <c r="J31" s="220" t="s">
        <v>50</v>
      </c>
      <c r="K31" s="220" t="s">
        <v>50</v>
      </c>
      <c r="L31" s="220" t="s">
        <v>50</v>
      </c>
      <c r="M31" s="220">
        <v>610.18754577636719</v>
      </c>
      <c r="N31" s="220" t="s">
        <v>50</v>
      </c>
      <c r="O31" s="220" t="s">
        <v>50</v>
      </c>
      <c r="P31" s="222">
        <v>4339.343581199646</v>
      </c>
    </row>
    <row r="32" spans="1:16" s="21" customFormat="1" x14ac:dyDescent="0.25">
      <c r="A32" s="57" t="s">
        <v>102</v>
      </c>
      <c r="B32" s="220">
        <v>372.14373016357422</v>
      </c>
      <c r="C32" s="220" t="s">
        <v>50</v>
      </c>
      <c r="D32" s="220" t="s">
        <v>50</v>
      </c>
      <c r="E32" s="220" t="s">
        <v>50</v>
      </c>
      <c r="F32" s="220" t="s">
        <v>50</v>
      </c>
      <c r="G32" s="220" t="s">
        <v>50</v>
      </c>
      <c r="H32" s="220" t="s">
        <v>50</v>
      </c>
      <c r="I32" s="220" t="s">
        <v>50</v>
      </c>
      <c r="J32" s="220" t="s">
        <v>50</v>
      </c>
      <c r="K32" s="220" t="s">
        <v>50</v>
      </c>
      <c r="L32" s="220" t="s">
        <v>50</v>
      </c>
      <c r="M32" s="220" t="s">
        <v>50</v>
      </c>
      <c r="N32" s="220" t="s">
        <v>50</v>
      </c>
      <c r="O32" s="220" t="s">
        <v>50</v>
      </c>
      <c r="P32" s="222">
        <v>372.14373016357422</v>
      </c>
    </row>
    <row r="33" spans="1:39" s="21" customFormat="1" x14ac:dyDescent="0.25">
      <c r="A33" s="57" t="s">
        <v>103</v>
      </c>
      <c r="B33" s="220" t="s">
        <v>50</v>
      </c>
      <c r="C33" s="220" t="s">
        <v>50</v>
      </c>
      <c r="D33" s="220" t="s">
        <v>50</v>
      </c>
      <c r="E33" s="220" t="s">
        <v>50</v>
      </c>
      <c r="F33" s="220">
        <v>109.26900100708008</v>
      </c>
      <c r="G33" s="220" t="s">
        <v>50</v>
      </c>
      <c r="H33" s="220" t="s">
        <v>50</v>
      </c>
      <c r="I33" s="220" t="s">
        <v>50</v>
      </c>
      <c r="J33" s="220" t="s">
        <v>50</v>
      </c>
      <c r="K33" s="220" t="s">
        <v>50</v>
      </c>
      <c r="L33" s="220" t="s">
        <v>50</v>
      </c>
      <c r="M33" s="220" t="s">
        <v>50</v>
      </c>
      <c r="N33" s="220" t="s">
        <v>50</v>
      </c>
      <c r="O33" s="220" t="s">
        <v>50</v>
      </c>
      <c r="P33" s="222">
        <v>109.26900100708008</v>
      </c>
    </row>
    <row r="34" spans="1:39" s="21" customFormat="1" x14ac:dyDescent="0.25">
      <c r="A34" s="57" t="s">
        <v>104</v>
      </c>
      <c r="B34" s="220">
        <v>111.63943481445312</v>
      </c>
      <c r="C34" s="220">
        <v>85.858497619628906</v>
      </c>
      <c r="D34" s="220">
        <v>2137.4760284423828</v>
      </c>
      <c r="E34" s="220">
        <v>12814.707151412964</v>
      </c>
      <c r="F34" s="220" t="s">
        <v>50</v>
      </c>
      <c r="G34" s="220" t="s">
        <v>50</v>
      </c>
      <c r="H34" s="220" t="s">
        <v>50</v>
      </c>
      <c r="I34" s="220" t="s">
        <v>50</v>
      </c>
      <c r="J34" s="220">
        <v>136.451416015625</v>
      </c>
      <c r="K34" s="220" t="s">
        <v>50</v>
      </c>
      <c r="L34" s="220">
        <v>9404.2891006469727</v>
      </c>
      <c r="M34" s="220">
        <v>7253.9521560668945</v>
      </c>
      <c r="N34" s="220" t="s">
        <v>50</v>
      </c>
      <c r="O34" s="220" t="s">
        <v>50</v>
      </c>
      <c r="P34" s="222">
        <v>31944.373785018921</v>
      </c>
    </row>
    <row r="35" spans="1:39" s="21" customFormat="1" x14ac:dyDescent="0.25">
      <c r="A35" s="57" t="s">
        <v>105</v>
      </c>
      <c r="B35" s="220">
        <v>764.69469833374023</v>
      </c>
      <c r="C35" s="220" t="s">
        <v>50</v>
      </c>
      <c r="D35" s="220" t="s">
        <v>50</v>
      </c>
      <c r="E35" s="220" t="s">
        <v>50</v>
      </c>
      <c r="F35" s="220" t="s">
        <v>50</v>
      </c>
      <c r="G35" s="220" t="s">
        <v>50</v>
      </c>
      <c r="H35" s="220" t="s">
        <v>50</v>
      </c>
      <c r="I35" s="220" t="s">
        <v>50</v>
      </c>
      <c r="J35" s="220" t="s">
        <v>50</v>
      </c>
      <c r="K35" s="220" t="s">
        <v>50</v>
      </c>
      <c r="L35" s="220" t="s">
        <v>50</v>
      </c>
      <c r="M35" s="220" t="s">
        <v>50</v>
      </c>
      <c r="N35" s="220" t="s">
        <v>50</v>
      </c>
      <c r="O35" s="220" t="s">
        <v>50</v>
      </c>
      <c r="P35" s="222">
        <v>764.69469833374023</v>
      </c>
    </row>
    <row r="36" spans="1:39" s="21" customFormat="1" x14ac:dyDescent="0.25">
      <c r="A36" s="57" t="s">
        <v>106</v>
      </c>
      <c r="B36" s="220" t="s">
        <v>50</v>
      </c>
      <c r="C36" s="220" t="s">
        <v>50</v>
      </c>
      <c r="D36" s="220" t="s">
        <v>50</v>
      </c>
      <c r="E36" s="220" t="s">
        <v>50</v>
      </c>
      <c r="F36" s="220" t="s">
        <v>50</v>
      </c>
      <c r="G36" s="220" t="s">
        <v>50</v>
      </c>
      <c r="H36" s="220">
        <v>596.68946933746338</v>
      </c>
      <c r="I36" s="220" t="s">
        <v>50</v>
      </c>
      <c r="J36" s="220" t="s">
        <v>50</v>
      </c>
      <c r="K36" s="220" t="s">
        <v>50</v>
      </c>
      <c r="L36" s="220" t="s">
        <v>50</v>
      </c>
      <c r="M36" s="220" t="s">
        <v>50</v>
      </c>
      <c r="N36" s="220" t="s">
        <v>50</v>
      </c>
      <c r="O36" s="220" t="s">
        <v>50</v>
      </c>
      <c r="P36" s="222">
        <v>596.68946933746338</v>
      </c>
    </row>
    <row r="37" spans="1:39" s="21" customFormat="1" x14ac:dyDescent="0.25">
      <c r="A37" s="57" t="s">
        <v>107</v>
      </c>
      <c r="B37" s="220" t="s">
        <v>50</v>
      </c>
      <c r="C37" s="220" t="s">
        <v>50</v>
      </c>
      <c r="D37" s="220" t="s">
        <v>50</v>
      </c>
      <c r="E37" s="220" t="s">
        <v>50</v>
      </c>
      <c r="F37" s="220">
        <v>382.37600326538086</v>
      </c>
      <c r="G37" s="220" t="s">
        <v>50</v>
      </c>
      <c r="H37" s="220" t="s">
        <v>50</v>
      </c>
      <c r="I37" s="220" t="s">
        <v>50</v>
      </c>
      <c r="J37" s="220" t="s">
        <v>50</v>
      </c>
      <c r="K37" s="220" t="s">
        <v>50</v>
      </c>
      <c r="L37" s="220" t="s">
        <v>50</v>
      </c>
      <c r="M37" s="220" t="s">
        <v>50</v>
      </c>
      <c r="N37" s="220" t="s">
        <v>50</v>
      </c>
      <c r="O37" s="220" t="s">
        <v>50</v>
      </c>
      <c r="P37" s="222">
        <v>382.37600326538086</v>
      </c>
    </row>
    <row r="38" spans="1:39" s="21" customFormat="1" x14ac:dyDescent="0.25">
      <c r="A38" s="57" t="s">
        <v>108</v>
      </c>
      <c r="B38" s="220">
        <v>157.61331176757812</v>
      </c>
      <c r="C38" s="220" t="s">
        <v>50</v>
      </c>
      <c r="D38" s="220" t="s">
        <v>50</v>
      </c>
      <c r="E38" s="220" t="s">
        <v>50</v>
      </c>
      <c r="F38" s="220" t="s">
        <v>50</v>
      </c>
      <c r="G38" s="220" t="s">
        <v>50</v>
      </c>
      <c r="H38" s="220" t="s">
        <v>50</v>
      </c>
      <c r="I38" s="220" t="s">
        <v>50</v>
      </c>
      <c r="J38" s="220" t="s">
        <v>50</v>
      </c>
      <c r="K38" s="220" t="s">
        <v>50</v>
      </c>
      <c r="L38" s="220" t="s">
        <v>50</v>
      </c>
      <c r="M38" s="220" t="s">
        <v>50</v>
      </c>
      <c r="N38" s="220" t="s">
        <v>50</v>
      </c>
      <c r="O38" s="220" t="s">
        <v>50</v>
      </c>
      <c r="P38" s="222">
        <v>157.61331176757812</v>
      </c>
    </row>
    <row r="39" spans="1:39" s="21" customFormat="1" x14ac:dyDescent="0.25">
      <c r="A39" s="57" t="s">
        <v>109</v>
      </c>
      <c r="B39" s="220">
        <v>169.15456771850586</v>
      </c>
      <c r="C39" s="220" t="s">
        <v>50</v>
      </c>
      <c r="D39" s="220" t="s">
        <v>50</v>
      </c>
      <c r="E39" s="220" t="s">
        <v>50</v>
      </c>
      <c r="F39" s="220" t="s">
        <v>50</v>
      </c>
      <c r="G39" s="220" t="s">
        <v>50</v>
      </c>
      <c r="H39" s="220" t="s">
        <v>50</v>
      </c>
      <c r="I39" s="220" t="s">
        <v>50</v>
      </c>
      <c r="J39" s="220" t="s">
        <v>50</v>
      </c>
      <c r="K39" s="220" t="s">
        <v>50</v>
      </c>
      <c r="L39" s="220" t="s">
        <v>50</v>
      </c>
      <c r="M39" s="220" t="s">
        <v>50</v>
      </c>
      <c r="N39" s="220" t="s">
        <v>50</v>
      </c>
      <c r="O39" s="220" t="s">
        <v>50</v>
      </c>
      <c r="P39" s="222">
        <v>169.15456771850586</v>
      </c>
    </row>
    <row r="40" spans="1:39" s="21" customFormat="1" x14ac:dyDescent="0.25">
      <c r="A40" s="57" t="s">
        <v>110</v>
      </c>
      <c r="B40" s="220" t="s">
        <v>50</v>
      </c>
      <c r="C40" s="220" t="s">
        <v>50</v>
      </c>
      <c r="D40" s="220" t="s">
        <v>50</v>
      </c>
      <c r="E40" s="220">
        <v>196.91641235351562</v>
      </c>
      <c r="F40" s="220" t="s">
        <v>50</v>
      </c>
      <c r="G40" s="220" t="s">
        <v>50</v>
      </c>
      <c r="H40" s="220" t="s">
        <v>50</v>
      </c>
      <c r="I40" s="220" t="s">
        <v>50</v>
      </c>
      <c r="J40" s="220" t="s">
        <v>50</v>
      </c>
      <c r="K40" s="220" t="s">
        <v>50</v>
      </c>
      <c r="L40" s="220" t="s">
        <v>50</v>
      </c>
      <c r="M40" s="220" t="s">
        <v>50</v>
      </c>
      <c r="N40" s="220" t="s">
        <v>50</v>
      </c>
      <c r="O40" s="220" t="s">
        <v>50</v>
      </c>
      <c r="P40" s="222">
        <v>196.91641235351562</v>
      </c>
    </row>
    <row r="41" spans="1:39" s="21" customFormat="1" x14ac:dyDescent="0.25">
      <c r="A41" s="57" t="s">
        <v>111</v>
      </c>
      <c r="B41" s="220" t="s">
        <v>50</v>
      </c>
      <c r="C41" s="220" t="s">
        <v>50</v>
      </c>
      <c r="D41" s="220" t="s">
        <v>50</v>
      </c>
      <c r="E41" s="220" t="s">
        <v>50</v>
      </c>
      <c r="F41" s="220" t="s">
        <v>50</v>
      </c>
      <c r="G41" s="220" t="s">
        <v>50</v>
      </c>
      <c r="H41" s="220">
        <v>513.26772499084473</v>
      </c>
      <c r="I41" s="220" t="s">
        <v>50</v>
      </c>
      <c r="J41" s="220" t="s">
        <v>50</v>
      </c>
      <c r="K41" s="220" t="s">
        <v>50</v>
      </c>
      <c r="L41" s="220" t="s">
        <v>50</v>
      </c>
      <c r="M41" s="220" t="s">
        <v>50</v>
      </c>
      <c r="N41" s="220" t="s">
        <v>50</v>
      </c>
      <c r="O41" s="220" t="s">
        <v>50</v>
      </c>
      <c r="P41" s="222">
        <v>513.26772499084473</v>
      </c>
    </row>
    <row r="42" spans="1:39" s="21" customFormat="1" x14ac:dyDescent="0.25">
      <c r="A42" s="57" t="s">
        <v>112</v>
      </c>
      <c r="B42" s="220">
        <v>29.728000640869141</v>
      </c>
      <c r="C42" s="220" t="s">
        <v>50</v>
      </c>
      <c r="D42" s="220" t="s">
        <v>50</v>
      </c>
      <c r="E42" s="220" t="s">
        <v>50</v>
      </c>
      <c r="F42" s="220" t="s">
        <v>50</v>
      </c>
      <c r="G42" s="220" t="s">
        <v>50</v>
      </c>
      <c r="H42" s="220">
        <v>688.68469429016113</v>
      </c>
      <c r="I42" s="220" t="s">
        <v>50</v>
      </c>
      <c r="J42" s="220" t="s">
        <v>50</v>
      </c>
      <c r="K42" s="220" t="s">
        <v>50</v>
      </c>
      <c r="L42" s="220" t="s">
        <v>50</v>
      </c>
      <c r="M42" s="220" t="s">
        <v>50</v>
      </c>
      <c r="N42" s="220" t="s">
        <v>50</v>
      </c>
      <c r="O42" s="220" t="s">
        <v>50</v>
      </c>
      <c r="P42" s="222">
        <v>718.41269493103027</v>
      </c>
    </row>
    <row r="43" spans="1:39" s="21" customFormat="1" x14ac:dyDescent="0.25">
      <c r="A43" s="57" t="s">
        <v>113</v>
      </c>
      <c r="B43" s="220">
        <v>135.32331848144531</v>
      </c>
      <c r="C43" s="220" t="s">
        <v>50</v>
      </c>
      <c r="D43" s="220" t="s">
        <v>50</v>
      </c>
      <c r="E43" s="220" t="s">
        <v>50</v>
      </c>
      <c r="F43" s="220" t="s">
        <v>50</v>
      </c>
      <c r="G43" s="220" t="s">
        <v>50</v>
      </c>
      <c r="H43" s="220" t="s">
        <v>50</v>
      </c>
      <c r="I43" s="220" t="s">
        <v>50</v>
      </c>
      <c r="J43" s="220" t="s">
        <v>50</v>
      </c>
      <c r="K43" s="220" t="s">
        <v>50</v>
      </c>
      <c r="L43" s="220" t="s">
        <v>50</v>
      </c>
      <c r="M43" s="220" t="s">
        <v>50</v>
      </c>
      <c r="N43" s="220" t="s">
        <v>50</v>
      </c>
      <c r="O43" s="220" t="s">
        <v>50</v>
      </c>
      <c r="P43" s="222">
        <v>135.32331848144531</v>
      </c>
    </row>
    <row r="44" spans="1:39" x14ac:dyDescent="0.25">
      <c r="A44" s="57" t="s">
        <v>114</v>
      </c>
      <c r="B44" s="220">
        <v>56.392158508300781</v>
      </c>
      <c r="C44" s="220" t="s">
        <v>50</v>
      </c>
      <c r="D44" s="220">
        <v>98.439254760742188</v>
      </c>
      <c r="E44" s="220" t="s">
        <v>50</v>
      </c>
      <c r="F44" s="220" t="s">
        <v>50</v>
      </c>
      <c r="G44" s="220" t="s">
        <v>50</v>
      </c>
      <c r="H44" s="220" t="s">
        <v>50</v>
      </c>
      <c r="I44" s="220" t="s">
        <v>50</v>
      </c>
      <c r="J44" s="220" t="s">
        <v>50</v>
      </c>
      <c r="K44" s="220" t="s">
        <v>50</v>
      </c>
      <c r="L44" s="220" t="s">
        <v>50</v>
      </c>
      <c r="M44" s="220" t="s">
        <v>50</v>
      </c>
      <c r="N44" s="220" t="s">
        <v>50</v>
      </c>
      <c r="O44" s="220" t="s">
        <v>50</v>
      </c>
      <c r="P44" s="222">
        <v>154.83141326904297</v>
      </c>
    </row>
    <row r="45" spans="1:39" x14ac:dyDescent="0.25">
      <c r="A45" s="57" t="s">
        <v>115</v>
      </c>
      <c r="B45" s="220" t="s">
        <v>50</v>
      </c>
      <c r="C45" s="220">
        <v>109.0293025970459</v>
      </c>
      <c r="D45" s="220">
        <v>805.14048004150391</v>
      </c>
      <c r="E45" s="220">
        <v>1109.5325164794922</v>
      </c>
      <c r="F45" s="220" t="s">
        <v>50</v>
      </c>
      <c r="G45" s="220" t="s">
        <v>50</v>
      </c>
      <c r="H45" s="220" t="s">
        <v>50</v>
      </c>
      <c r="I45" s="220" t="s">
        <v>50</v>
      </c>
      <c r="J45" s="220" t="s">
        <v>50</v>
      </c>
      <c r="K45" s="220" t="s">
        <v>50</v>
      </c>
      <c r="L45" s="220" t="s">
        <v>50</v>
      </c>
      <c r="M45" s="220" t="s">
        <v>50</v>
      </c>
      <c r="N45" s="220" t="s">
        <v>50</v>
      </c>
      <c r="O45" s="220" t="s">
        <v>50</v>
      </c>
      <c r="P45" s="222">
        <v>2023.702299118042</v>
      </c>
    </row>
    <row r="46" spans="1:39" x14ac:dyDescent="0.25">
      <c r="A46" s="57" t="s">
        <v>116</v>
      </c>
      <c r="B46" s="220" t="s">
        <v>50</v>
      </c>
      <c r="C46" s="220" t="s">
        <v>50</v>
      </c>
      <c r="D46" s="220" t="s">
        <v>50</v>
      </c>
      <c r="E46" s="220" t="s">
        <v>50</v>
      </c>
      <c r="F46" s="220">
        <v>216.8960075378418</v>
      </c>
      <c r="G46" s="220" t="s">
        <v>50</v>
      </c>
      <c r="H46" s="220" t="s">
        <v>50</v>
      </c>
      <c r="I46" s="220" t="s">
        <v>50</v>
      </c>
      <c r="J46" s="220" t="s">
        <v>50</v>
      </c>
      <c r="K46" s="220" t="s">
        <v>50</v>
      </c>
      <c r="L46" s="220" t="s">
        <v>50</v>
      </c>
      <c r="M46" s="220" t="s">
        <v>50</v>
      </c>
      <c r="N46" s="220" t="s">
        <v>50</v>
      </c>
      <c r="O46" s="220" t="s">
        <v>50</v>
      </c>
      <c r="P46" s="222">
        <v>216.8960075378418</v>
      </c>
    </row>
    <row r="47" spans="1:39" x14ac:dyDescent="0.25">
      <c r="A47" s="57" t="s">
        <v>117</v>
      </c>
      <c r="B47" s="220" t="s">
        <v>50</v>
      </c>
      <c r="C47" s="220">
        <v>53.660572052001953</v>
      </c>
      <c r="D47" s="220" t="s">
        <v>50</v>
      </c>
      <c r="E47" s="220" t="s">
        <v>50</v>
      </c>
      <c r="F47" s="220" t="s">
        <v>50</v>
      </c>
      <c r="G47" s="220">
        <v>47.833175659179688</v>
      </c>
      <c r="H47" s="220" t="s">
        <v>50</v>
      </c>
      <c r="I47" s="220">
        <v>27.509239196777344</v>
      </c>
      <c r="J47" s="220" t="s">
        <v>50</v>
      </c>
      <c r="K47" s="220" t="s">
        <v>50</v>
      </c>
      <c r="L47" s="220" t="s">
        <v>50</v>
      </c>
      <c r="M47" s="220" t="s">
        <v>50</v>
      </c>
      <c r="N47" s="220" t="s">
        <v>50</v>
      </c>
      <c r="O47" s="220" t="s">
        <v>50</v>
      </c>
      <c r="P47" s="222">
        <v>129.00298690795898</v>
      </c>
    </row>
    <row r="48" spans="1:39" s="24" customFormat="1" ht="3.75" customHeight="1" x14ac:dyDescent="0.25">
      <c r="A48" s="96"/>
      <c r="B48" s="242"/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3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</row>
    <row r="49" spans="1:39" s="24" customFormat="1" ht="15" customHeight="1" x14ac:dyDescent="0.25">
      <c r="A49" s="98" t="s">
        <v>118</v>
      </c>
      <c r="B49" s="227">
        <v>5036.6653327941895</v>
      </c>
      <c r="C49" s="227">
        <v>517.51796531677246</v>
      </c>
      <c r="D49" s="227">
        <v>12344.076338768005</v>
      </c>
      <c r="E49" s="227">
        <v>38368.894639968872</v>
      </c>
      <c r="F49" s="227">
        <v>1156.4766159057617</v>
      </c>
      <c r="G49" s="227">
        <v>98.267538070678711</v>
      </c>
      <c r="H49" s="227">
        <v>2860.1270666122437</v>
      </c>
      <c r="I49" s="227">
        <v>132.1478385925293</v>
      </c>
      <c r="J49" s="227">
        <v>136.451416015625</v>
      </c>
      <c r="K49" s="227">
        <v>805.33059692382813</v>
      </c>
      <c r="L49" s="227">
        <v>9404.2891006469727</v>
      </c>
      <c r="M49" s="227">
        <v>46695.729084014893</v>
      </c>
      <c r="N49" s="227">
        <v>11201.221654891968</v>
      </c>
      <c r="O49" s="227">
        <v>1874.2567176818848</v>
      </c>
      <c r="P49" s="227">
        <v>130631.45190620422</v>
      </c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</row>
    <row r="50" spans="1:39" s="21" customFormat="1" x14ac:dyDescent="0.25"/>
    <row r="51" spans="1:39" s="21" customFormat="1" x14ac:dyDescent="0.25"/>
    <row r="52" spans="1:39" s="21" customFormat="1" x14ac:dyDescent="0.25"/>
    <row r="53" spans="1:39" s="21" customFormat="1" x14ac:dyDescent="0.25"/>
    <row r="54" spans="1:39" s="21" customFormat="1" x14ac:dyDescent="0.25"/>
    <row r="55" spans="1:39" s="21" customFormat="1" x14ac:dyDescent="0.25"/>
    <row r="56" spans="1:39" s="21" customFormat="1" x14ac:dyDescent="0.25"/>
    <row r="57" spans="1:39" s="21" customFormat="1" x14ac:dyDescent="0.25"/>
    <row r="58" spans="1:39" s="21" customFormat="1" x14ac:dyDescent="0.25"/>
    <row r="59" spans="1:39" s="21" customFormat="1" x14ac:dyDescent="0.25"/>
    <row r="60" spans="1:39" s="21" customFormat="1" x14ac:dyDescent="0.25"/>
    <row r="61" spans="1:39" s="21" customFormat="1" x14ac:dyDescent="0.25"/>
    <row r="62" spans="1:39" s="21" customFormat="1" x14ac:dyDescent="0.25"/>
    <row r="63" spans="1:39" s="21" customFormat="1" x14ac:dyDescent="0.25"/>
    <row r="64" spans="1:39" s="21" customFormat="1" x14ac:dyDescent="0.25"/>
    <row r="65" s="21" customFormat="1" x14ac:dyDescent="0.25"/>
    <row r="66" s="21" customFormat="1" x14ac:dyDescent="0.25"/>
    <row r="67" s="21" customFormat="1" x14ac:dyDescent="0.25"/>
    <row r="68" s="21" customFormat="1" x14ac:dyDescent="0.25"/>
    <row r="69" s="21" customFormat="1" x14ac:dyDescent="0.25"/>
    <row r="70" s="21" customFormat="1" x14ac:dyDescent="0.25"/>
    <row r="71" s="21" customFormat="1" x14ac:dyDescent="0.25"/>
    <row r="72" s="21" customFormat="1" x14ac:dyDescent="0.25"/>
    <row r="73" s="21" customFormat="1" x14ac:dyDescent="0.25"/>
    <row r="74" s="21" customFormat="1" x14ac:dyDescent="0.25"/>
    <row r="75" s="21" customFormat="1" x14ac:dyDescent="0.25"/>
    <row r="76" s="21" customFormat="1" x14ac:dyDescent="0.25"/>
    <row r="77" s="21" customFormat="1" x14ac:dyDescent="0.25"/>
    <row r="78" s="21" customFormat="1" x14ac:dyDescent="0.25"/>
    <row r="79" s="21" customFormat="1" x14ac:dyDescent="0.25"/>
    <row r="80" s="21" customFormat="1" x14ac:dyDescent="0.25"/>
    <row r="81" s="21" customFormat="1" x14ac:dyDescent="0.25"/>
    <row r="82" s="21" customFormat="1" x14ac:dyDescent="0.25"/>
    <row r="83" s="21" customFormat="1" x14ac:dyDescent="0.25"/>
    <row r="84" s="21" customFormat="1" x14ac:dyDescent="0.25"/>
    <row r="85" s="21" customFormat="1" x14ac:dyDescent="0.25"/>
    <row r="86" s="21" customFormat="1" x14ac:dyDescent="0.25"/>
    <row r="87" s="21" customFormat="1" x14ac:dyDescent="0.25"/>
    <row r="88" s="21" customFormat="1" x14ac:dyDescent="0.25"/>
    <row r="89" s="21" customFormat="1" x14ac:dyDescent="0.25"/>
    <row r="90" s="21" customFormat="1" x14ac:dyDescent="0.25"/>
    <row r="91" s="21" customFormat="1" x14ac:dyDescent="0.25"/>
    <row r="92" s="21" customFormat="1" x14ac:dyDescent="0.25"/>
    <row r="93" s="21" customFormat="1" x14ac:dyDescent="0.25"/>
    <row r="94" s="21" customFormat="1" x14ac:dyDescent="0.25"/>
    <row r="95" s="21" customFormat="1" x14ac:dyDescent="0.25"/>
    <row r="96" s="21" customFormat="1" x14ac:dyDescent="0.25"/>
    <row r="97" s="21" customFormat="1" x14ac:dyDescent="0.25"/>
    <row r="98" s="21" customFormat="1" x14ac:dyDescent="0.25"/>
    <row r="99" s="21" customFormat="1" x14ac:dyDescent="0.25"/>
    <row r="100" s="21" customFormat="1" x14ac:dyDescent="0.25"/>
    <row r="101" s="21" customFormat="1" x14ac:dyDescent="0.25"/>
    <row r="102" s="21" customFormat="1" x14ac:dyDescent="0.25"/>
    <row r="103" s="21" customFormat="1" x14ac:dyDescent="0.25"/>
    <row r="104" s="21" customFormat="1" x14ac:dyDescent="0.25"/>
    <row r="105" s="21" customFormat="1" x14ac:dyDescent="0.25"/>
    <row r="106" s="21" customFormat="1" x14ac:dyDescent="0.25"/>
    <row r="107" s="21" customFormat="1" x14ac:dyDescent="0.25"/>
    <row r="108" s="21" customFormat="1" x14ac:dyDescent="0.25"/>
    <row r="109" s="21" customFormat="1" x14ac:dyDescent="0.25"/>
    <row r="110" s="21" customFormat="1" x14ac:dyDescent="0.25"/>
    <row r="111" s="21" customFormat="1" x14ac:dyDescent="0.25"/>
    <row r="112" s="21" customFormat="1" x14ac:dyDescent="0.25"/>
    <row r="113" s="21" customFormat="1" x14ac:dyDescent="0.25"/>
    <row r="114" s="21" customFormat="1" x14ac:dyDescent="0.25"/>
    <row r="115" s="21" customFormat="1" x14ac:dyDescent="0.25"/>
    <row r="116" s="21" customFormat="1" x14ac:dyDescent="0.25"/>
    <row r="117" s="21" customFormat="1" x14ac:dyDescent="0.25"/>
    <row r="118" s="21" customFormat="1" x14ac:dyDescent="0.25"/>
    <row r="119" s="21" customFormat="1" x14ac:dyDescent="0.25"/>
    <row r="120" s="21" customFormat="1" x14ac:dyDescent="0.25"/>
    <row r="121" s="21" customFormat="1" x14ac:dyDescent="0.25"/>
    <row r="122" s="21" customFormat="1" x14ac:dyDescent="0.25"/>
    <row r="123" s="21" customFormat="1" x14ac:dyDescent="0.25"/>
    <row r="124" s="21" customFormat="1" x14ac:dyDescent="0.25"/>
    <row r="125" s="21" customFormat="1" x14ac:dyDescent="0.25"/>
    <row r="126" s="21" customFormat="1" x14ac:dyDescent="0.25"/>
    <row r="127" s="21" customFormat="1" x14ac:dyDescent="0.25"/>
    <row r="128" s="21" customFormat="1" x14ac:dyDescent="0.25"/>
    <row r="129" s="21" customFormat="1" x14ac:dyDescent="0.25"/>
    <row r="130" s="21" customFormat="1" x14ac:dyDescent="0.25"/>
    <row r="131" s="21" customFormat="1" x14ac:dyDescent="0.25"/>
    <row r="132" s="21" customFormat="1" x14ac:dyDescent="0.25"/>
    <row r="133" s="21" customFormat="1" x14ac:dyDescent="0.25"/>
  </sheetData>
  <mergeCells count="1">
    <mergeCell ref="B3:O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0"/>
  <sheetViews>
    <sheetView showGridLines="0" topLeftCell="B1" zoomScaleNormal="100" workbookViewId="0">
      <selection activeCell="Q1" sqref="Q1"/>
    </sheetView>
  </sheetViews>
  <sheetFormatPr defaultRowHeight="15" x14ac:dyDescent="0.25"/>
  <cols>
    <col min="1" max="1" width="52.7109375" style="22" customWidth="1"/>
    <col min="2" max="2" width="8.7109375" style="21" customWidth="1"/>
    <col min="3" max="3" width="11.140625" style="21" customWidth="1"/>
    <col min="4" max="12" width="8.7109375" style="21" customWidth="1"/>
    <col min="13" max="15" width="9.7109375" style="21" customWidth="1"/>
    <col min="16" max="16" width="10.7109375" style="21" customWidth="1"/>
    <col min="17" max="39" width="12.7109375" style="21" customWidth="1"/>
    <col min="40" max="43" width="12.7109375" style="22" customWidth="1"/>
    <col min="44" max="16384" width="9.140625" style="22"/>
  </cols>
  <sheetData>
    <row r="1" spans="1:39" s="11" customFormat="1" ht="15" customHeight="1" x14ac:dyDescent="0.25">
      <c r="A1" s="83" t="s">
        <v>218</v>
      </c>
    </row>
    <row r="2" spans="1:39" s="13" customFormat="1" ht="15" customHeight="1" x14ac:dyDescent="0.2">
      <c r="A2" s="12"/>
    </row>
    <row r="3" spans="1:39" s="106" customFormat="1" ht="15" customHeight="1" x14ac:dyDescent="0.2">
      <c r="A3" s="108"/>
      <c r="B3" s="349" t="s">
        <v>194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109"/>
    </row>
    <row r="4" spans="1:39" s="13" customFormat="1" ht="6" customHeight="1" x14ac:dyDescent="0.2">
      <c r="A4" s="110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11"/>
    </row>
    <row r="5" spans="1:39" s="2" customFormat="1" ht="36" customHeight="1" thickBot="1" x14ac:dyDescent="0.25">
      <c r="A5" s="53" t="s">
        <v>47</v>
      </c>
      <c r="B5" s="199" t="s">
        <v>6</v>
      </c>
      <c r="C5" s="199" t="s">
        <v>14</v>
      </c>
      <c r="D5" s="199" t="s">
        <v>17</v>
      </c>
      <c r="E5" s="199" t="s">
        <v>15</v>
      </c>
      <c r="F5" s="199" t="s">
        <v>220</v>
      </c>
      <c r="G5" s="199" t="s">
        <v>221</v>
      </c>
      <c r="H5" s="199" t="s">
        <v>16</v>
      </c>
      <c r="I5" s="199" t="s">
        <v>222</v>
      </c>
      <c r="J5" s="199" t="s">
        <v>18</v>
      </c>
      <c r="K5" s="199" t="s">
        <v>19</v>
      </c>
      <c r="L5" s="199" t="s">
        <v>20</v>
      </c>
      <c r="M5" s="199" t="s">
        <v>224</v>
      </c>
      <c r="N5" s="199" t="s">
        <v>225</v>
      </c>
      <c r="O5" s="199" t="s">
        <v>226</v>
      </c>
      <c r="P5" s="199" t="s">
        <v>217</v>
      </c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 t="s">
        <v>46</v>
      </c>
      <c r="AM5" s="17"/>
    </row>
    <row r="6" spans="1:39" s="18" customFormat="1" ht="3.75" customHeight="1" thickTop="1" x14ac:dyDescent="0.2">
      <c r="A6" s="91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3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7"/>
    </row>
    <row r="7" spans="1:39" s="27" customFormat="1" ht="19.5" customHeight="1" x14ac:dyDescent="0.3">
      <c r="A7" s="71" t="s">
        <v>42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</row>
    <row r="8" spans="1:39" s="28" customFormat="1" ht="3.75" customHeight="1" x14ac:dyDescent="0.25">
      <c r="A8" s="103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5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</row>
    <row r="9" spans="1:39" s="21" customFormat="1" x14ac:dyDescent="0.25">
      <c r="A9" s="57" t="s">
        <v>112</v>
      </c>
      <c r="B9" s="220">
        <v>29.728000640869141</v>
      </c>
      <c r="C9" s="220" t="s">
        <v>50</v>
      </c>
      <c r="D9" s="220" t="s">
        <v>50</v>
      </c>
      <c r="E9" s="220" t="s">
        <v>50</v>
      </c>
      <c r="F9" s="220" t="s">
        <v>50</v>
      </c>
      <c r="G9" s="220" t="s">
        <v>50</v>
      </c>
      <c r="H9" s="220">
        <v>688.68469429016113</v>
      </c>
      <c r="I9" s="220" t="s">
        <v>50</v>
      </c>
      <c r="J9" s="220" t="s">
        <v>50</v>
      </c>
      <c r="K9" s="220" t="s">
        <v>50</v>
      </c>
      <c r="L9" s="220" t="s">
        <v>50</v>
      </c>
      <c r="M9" s="220" t="s">
        <v>50</v>
      </c>
      <c r="N9" s="220" t="s">
        <v>50</v>
      </c>
      <c r="O9" s="220" t="s">
        <v>50</v>
      </c>
      <c r="P9" s="222">
        <v>718.41269493103027</v>
      </c>
    </row>
    <row r="10" spans="1:39" s="21" customFormat="1" x14ac:dyDescent="0.25">
      <c r="A10" s="57" t="s">
        <v>113</v>
      </c>
      <c r="B10" s="220">
        <v>135.32331848144531</v>
      </c>
      <c r="C10" s="220" t="s">
        <v>50</v>
      </c>
      <c r="D10" s="220" t="s">
        <v>50</v>
      </c>
      <c r="E10" s="220" t="s">
        <v>50</v>
      </c>
      <c r="F10" s="220" t="s">
        <v>50</v>
      </c>
      <c r="G10" s="220" t="s">
        <v>50</v>
      </c>
      <c r="H10" s="220" t="s">
        <v>50</v>
      </c>
      <c r="I10" s="220" t="s">
        <v>50</v>
      </c>
      <c r="J10" s="220" t="s">
        <v>50</v>
      </c>
      <c r="K10" s="220" t="s">
        <v>50</v>
      </c>
      <c r="L10" s="220" t="s">
        <v>50</v>
      </c>
      <c r="M10" s="220" t="s">
        <v>50</v>
      </c>
      <c r="N10" s="220" t="s">
        <v>50</v>
      </c>
      <c r="O10" s="220" t="s">
        <v>50</v>
      </c>
      <c r="P10" s="222">
        <v>135.32331848144531</v>
      </c>
    </row>
    <row r="11" spans="1:39" x14ac:dyDescent="0.25">
      <c r="A11" s="57" t="s">
        <v>114</v>
      </c>
      <c r="B11" s="220">
        <v>56.392158508300781</v>
      </c>
      <c r="C11" s="220" t="s">
        <v>50</v>
      </c>
      <c r="D11" s="220">
        <v>98.439254760742188</v>
      </c>
      <c r="E11" s="220" t="s">
        <v>50</v>
      </c>
      <c r="F11" s="220" t="s">
        <v>50</v>
      </c>
      <c r="G11" s="220" t="s">
        <v>50</v>
      </c>
      <c r="H11" s="220" t="s">
        <v>50</v>
      </c>
      <c r="I11" s="220" t="s">
        <v>50</v>
      </c>
      <c r="J11" s="220" t="s">
        <v>50</v>
      </c>
      <c r="K11" s="220" t="s">
        <v>50</v>
      </c>
      <c r="L11" s="220" t="s">
        <v>50</v>
      </c>
      <c r="M11" s="220" t="s">
        <v>50</v>
      </c>
      <c r="N11" s="220" t="s">
        <v>50</v>
      </c>
      <c r="O11" s="220" t="s">
        <v>50</v>
      </c>
      <c r="P11" s="222">
        <v>154.83141326904297</v>
      </c>
    </row>
    <row r="12" spans="1:39" x14ac:dyDescent="0.25">
      <c r="A12" s="57" t="s">
        <v>115</v>
      </c>
      <c r="B12" s="220" t="s">
        <v>50</v>
      </c>
      <c r="C12" s="220">
        <v>109.0293025970459</v>
      </c>
      <c r="D12" s="220">
        <v>805.14048004150391</v>
      </c>
      <c r="E12" s="220">
        <v>1109.5325164794922</v>
      </c>
      <c r="F12" s="220" t="s">
        <v>50</v>
      </c>
      <c r="G12" s="220" t="s">
        <v>50</v>
      </c>
      <c r="H12" s="220" t="s">
        <v>50</v>
      </c>
      <c r="I12" s="220" t="s">
        <v>50</v>
      </c>
      <c r="J12" s="220" t="s">
        <v>50</v>
      </c>
      <c r="K12" s="220" t="s">
        <v>50</v>
      </c>
      <c r="L12" s="220" t="s">
        <v>50</v>
      </c>
      <c r="M12" s="220" t="s">
        <v>50</v>
      </c>
      <c r="N12" s="220" t="s">
        <v>50</v>
      </c>
      <c r="O12" s="220" t="s">
        <v>50</v>
      </c>
      <c r="P12" s="222">
        <v>2023.702299118042</v>
      </c>
    </row>
    <row r="13" spans="1:39" x14ac:dyDescent="0.25">
      <c r="A13" s="57" t="s">
        <v>116</v>
      </c>
      <c r="B13" s="220" t="s">
        <v>50</v>
      </c>
      <c r="C13" s="220" t="s">
        <v>50</v>
      </c>
      <c r="D13" s="220" t="s">
        <v>50</v>
      </c>
      <c r="E13" s="220" t="s">
        <v>50</v>
      </c>
      <c r="F13" s="220">
        <v>216.8960075378418</v>
      </c>
      <c r="G13" s="220" t="s">
        <v>50</v>
      </c>
      <c r="H13" s="220" t="s">
        <v>50</v>
      </c>
      <c r="I13" s="220" t="s">
        <v>50</v>
      </c>
      <c r="J13" s="220" t="s">
        <v>50</v>
      </c>
      <c r="K13" s="220" t="s">
        <v>50</v>
      </c>
      <c r="L13" s="220" t="s">
        <v>50</v>
      </c>
      <c r="M13" s="220" t="s">
        <v>50</v>
      </c>
      <c r="N13" s="220" t="s">
        <v>50</v>
      </c>
      <c r="O13" s="220" t="s">
        <v>50</v>
      </c>
      <c r="P13" s="222">
        <v>216.8960075378418</v>
      </c>
    </row>
    <row r="14" spans="1:39" x14ac:dyDescent="0.25">
      <c r="A14" s="57" t="s">
        <v>117</v>
      </c>
      <c r="B14" s="220" t="s">
        <v>50</v>
      </c>
      <c r="C14" s="220">
        <v>53.660572052001953</v>
      </c>
      <c r="D14" s="220" t="s">
        <v>50</v>
      </c>
      <c r="E14" s="220" t="s">
        <v>50</v>
      </c>
      <c r="F14" s="220" t="s">
        <v>50</v>
      </c>
      <c r="G14" s="220">
        <v>47.833175659179688</v>
      </c>
      <c r="H14" s="220" t="s">
        <v>50</v>
      </c>
      <c r="I14" s="220">
        <v>27.509239196777344</v>
      </c>
      <c r="J14" s="220" t="s">
        <v>50</v>
      </c>
      <c r="K14" s="220" t="s">
        <v>50</v>
      </c>
      <c r="L14" s="220" t="s">
        <v>50</v>
      </c>
      <c r="M14" s="220" t="s">
        <v>50</v>
      </c>
      <c r="N14" s="220" t="s">
        <v>50</v>
      </c>
      <c r="O14" s="220" t="s">
        <v>50</v>
      </c>
      <c r="P14" s="222">
        <v>129.00298690795898</v>
      </c>
    </row>
    <row r="15" spans="1:39" s="24" customFormat="1" ht="3.75" customHeight="1" x14ac:dyDescent="0.25">
      <c r="A15" s="96"/>
      <c r="B15" s="242"/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3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s="24" customFormat="1" ht="15" customHeight="1" x14ac:dyDescent="0.25">
      <c r="A16" s="98" t="s">
        <v>118</v>
      </c>
      <c r="B16" s="227">
        <v>5036.6653327941895</v>
      </c>
      <c r="C16" s="227">
        <v>517.51796531677246</v>
      </c>
      <c r="D16" s="227">
        <v>12344.076338768005</v>
      </c>
      <c r="E16" s="227">
        <v>38368.894639968872</v>
      </c>
      <c r="F16" s="227">
        <v>1156.4766159057617</v>
      </c>
      <c r="G16" s="227">
        <v>98.267538070678711</v>
      </c>
      <c r="H16" s="227">
        <v>2860.1270666122437</v>
      </c>
      <c r="I16" s="227">
        <v>132.1478385925293</v>
      </c>
      <c r="J16" s="227">
        <v>136.451416015625</v>
      </c>
      <c r="K16" s="227">
        <v>805.33059692382813</v>
      </c>
      <c r="L16" s="227">
        <v>9404.2891006469727</v>
      </c>
      <c r="M16" s="227">
        <v>46695.729084014893</v>
      </c>
      <c r="N16" s="227">
        <v>11201.221654891968</v>
      </c>
      <c r="O16" s="227">
        <v>1874.2567176818848</v>
      </c>
      <c r="P16" s="227">
        <v>130631.45190620422</v>
      </c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="21" customFormat="1" x14ac:dyDescent="0.25"/>
    <row r="18" s="21" customFormat="1" x14ac:dyDescent="0.25"/>
    <row r="19" s="21" customFormat="1" x14ac:dyDescent="0.25"/>
    <row r="20" s="21" customFormat="1" x14ac:dyDescent="0.25"/>
    <row r="21" s="21" customFormat="1" x14ac:dyDescent="0.25"/>
    <row r="22" s="21" customFormat="1" x14ac:dyDescent="0.25"/>
    <row r="23" s="21" customFormat="1" x14ac:dyDescent="0.25"/>
    <row r="24" s="21" customFormat="1" x14ac:dyDescent="0.25"/>
    <row r="25" s="21" customFormat="1" x14ac:dyDescent="0.25"/>
    <row r="26" s="21" customFormat="1" x14ac:dyDescent="0.25"/>
    <row r="27" s="21" customFormat="1" x14ac:dyDescent="0.25"/>
    <row r="28" s="21" customFormat="1" x14ac:dyDescent="0.25"/>
    <row r="29" s="21" customFormat="1" x14ac:dyDescent="0.25"/>
    <row r="30" s="21" customFormat="1" x14ac:dyDescent="0.25"/>
    <row r="31" s="21" customFormat="1" x14ac:dyDescent="0.25"/>
    <row r="32" s="21" customFormat="1" x14ac:dyDescent="0.25"/>
    <row r="33" s="21" customFormat="1" x14ac:dyDescent="0.25"/>
    <row r="34" s="21" customFormat="1" x14ac:dyDescent="0.25"/>
    <row r="35" s="21" customFormat="1" x14ac:dyDescent="0.25"/>
    <row r="36" s="21" customFormat="1" x14ac:dyDescent="0.25"/>
    <row r="37" s="21" customFormat="1" x14ac:dyDescent="0.25"/>
    <row r="38" s="21" customFormat="1" x14ac:dyDescent="0.25"/>
    <row r="39" s="21" customFormat="1" x14ac:dyDescent="0.25"/>
    <row r="40" s="21" customFormat="1" x14ac:dyDescent="0.25"/>
    <row r="41" s="21" customFormat="1" x14ac:dyDescent="0.25"/>
    <row r="42" s="21" customFormat="1" x14ac:dyDescent="0.25"/>
    <row r="43" s="21" customFormat="1" x14ac:dyDescent="0.25"/>
    <row r="44" s="21" customFormat="1" x14ac:dyDescent="0.25"/>
    <row r="45" s="21" customFormat="1" x14ac:dyDescent="0.25"/>
    <row r="46" s="21" customFormat="1" x14ac:dyDescent="0.25"/>
    <row r="47" s="21" customFormat="1" x14ac:dyDescent="0.25"/>
    <row r="48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="21" customFormat="1" x14ac:dyDescent="0.25"/>
    <row r="66" s="21" customFormat="1" x14ac:dyDescent="0.25"/>
    <row r="67" s="21" customFormat="1" x14ac:dyDescent="0.25"/>
    <row r="68" s="21" customFormat="1" x14ac:dyDescent="0.25"/>
    <row r="69" s="21" customFormat="1" x14ac:dyDescent="0.25"/>
    <row r="70" s="21" customFormat="1" x14ac:dyDescent="0.25"/>
    <row r="71" s="21" customFormat="1" x14ac:dyDescent="0.25"/>
    <row r="72" s="21" customFormat="1" x14ac:dyDescent="0.25"/>
    <row r="73" s="21" customFormat="1" x14ac:dyDescent="0.25"/>
    <row r="74" s="21" customFormat="1" x14ac:dyDescent="0.25"/>
    <row r="75" s="21" customFormat="1" x14ac:dyDescent="0.25"/>
    <row r="76" s="21" customFormat="1" x14ac:dyDescent="0.25"/>
    <row r="77" s="21" customFormat="1" x14ac:dyDescent="0.25"/>
    <row r="78" s="21" customFormat="1" x14ac:dyDescent="0.25"/>
    <row r="79" s="21" customFormat="1" x14ac:dyDescent="0.25"/>
    <row r="80" s="21" customFormat="1" x14ac:dyDescent="0.25"/>
    <row r="81" s="21" customFormat="1" x14ac:dyDescent="0.25"/>
    <row r="82" s="21" customFormat="1" x14ac:dyDescent="0.25"/>
    <row r="83" s="21" customFormat="1" x14ac:dyDescent="0.25"/>
    <row r="84" s="21" customFormat="1" x14ac:dyDescent="0.25"/>
    <row r="85" s="21" customFormat="1" x14ac:dyDescent="0.25"/>
    <row r="86" s="21" customFormat="1" x14ac:dyDescent="0.25"/>
    <row r="87" s="21" customFormat="1" x14ac:dyDescent="0.25"/>
    <row r="88" s="21" customFormat="1" x14ac:dyDescent="0.25"/>
    <row r="89" s="21" customFormat="1" x14ac:dyDescent="0.25"/>
    <row r="90" s="21" customFormat="1" x14ac:dyDescent="0.25"/>
    <row r="91" s="21" customFormat="1" x14ac:dyDescent="0.25"/>
    <row r="92" s="21" customFormat="1" x14ac:dyDescent="0.25"/>
    <row r="93" s="21" customFormat="1" x14ac:dyDescent="0.25"/>
    <row r="94" s="21" customFormat="1" x14ac:dyDescent="0.25"/>
    <row r="95" s="21" customFormat="1" x14ac:dyDescent="0.25"/>
    <row r="96" s="21" customFormat="1" x14ac:dyDescent="0.25"/>
    <row r="97" s="21" customFormat="1" x14ac:dyDescent="0.25"/>
    <row r="98" s="21" customFormat="1" x14ac:dyDescent="0.25"/>
    <row r="99" s="21" customFormat="1" x14ac:dyDescent="0.25"/>
    <row r="100" s="21" customFormat="1" x14ac:dyDescent="0.25"/>
  </sheetData>
  <mergeCells count="1">
    <mergeCell ref="B3:O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showGridLines="0" zoomScaleNormal="100" workbookViewId="0">
      <selection activeCell="I1" sqref="I1"/>
    </sheetView>
  </sheetViews>
  <sheetFormatPr defaultRowHeight="15" x14ac:dyDescent="0.25"/>
  <cols>
    <col min="1" max="1" width="42.7109375" style="22" customWidth="1"/>
    <col min="2" max="2" width="9.7109375" style="21" customWidth="1"/>
    <col min="3" max="3" width="11.140625" style="21" customWidth="1"/>
    <col min="4" max="6" width="9.7109375" style="21" customWidth="1"/>
    <col min="7" max="7" width="12.7109375" style="21" customWidth="1"/>
    <col min="8" max="8" width="10.85546875" style="21" customWidth="1"/>
    <col min="9" max="29" width="12.7109375" style="21" customWidth="1"/>
    <col min="30" max="33" width="12.7109375" style="22" customWidth="1"/>
    <col min="34" max="16384" width="9.140625" style="22"/>
  </cols>
  <sheetData>
    <row r="1" spans="1:29" s="11" customFormat="1" ht="15" customHeight="1" x14ac:dyDescent="0.25">
      <c r="A1" s="83" t="s">
        <v>218</v>
      </c>
    </row>
    <row r="2" spans="1:29" s="13" customFormat="1" ht="15" customHeight="1" x14ac:dyDescent="0.2">
      <c r="A2" s="12"/>
    </row>
    <row r="3" spans="1:29" s="13" customFormat="1" ht="15" customHeight="1" x14ac:dyDescent="0.2">
      <c r="A3" s="108"/>
      <c r="B3" s="349" t="s">
        <v>194</v>
      </c>
      <c r="C3" s="349"/>
      <c r="D3" s="349"/>
      <c r="E3" s="349"/>
      <c r="F3" s="109"/>
    </row>
    <row r="4" spans="1:29" s="13" customFormat="1" ht="6" customHeight="1" x14ac:dyDescent="0.2">
      <c r="A4" s="110"/>
      <c r="B4" s="107"/>
      <c r="C4" s="107"/>
      <c r="D4" s="107"/>
      <c r="E4" s="107"/>
      <c r="F4" s="111"/>
    </row>
    <row r="5" spans="1:29" s="2" customFormat="1" ht="36" customHeight="1" thickBot="1" x14ac:dyDescent="0.25">
      <c r="A5" s="53" t="s">
        <v>47</v>
      </c>
      <c r="B5" s="60" t="s">
        <v>6</v>
      </c>
      <c r="C5" s="60" t="s">
        <v>14</v>
      </c>
      <c r="D5" s="60" t="s">
        <v>17</v>
      </c>
      <c r="E5" s="54" t="s">
        <v>222</v>
      </c>
      <c r="F5" s="54" t="s">
        <v>217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 t="s">
        <v>46</v>
      </c>
      <c r="AC5" s="17"/>
    </row>
    <row r="6" spans="1:29" s="18" customFormat="1" ht="3.75" customHeight="1" thickTop="1" x14ac:dyDescent="0.2">
      <c r="A6" s="91"/>
      <c r="B6" s="92"/>
      <c r="C6" s="92"/>
      <c r="D6" s="92"/>
      <c r="E6" s="92"/>
      <c r="F6" s="93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7"/>
    </row>
    <row r="7" spans="1:29" s="27" customFormat="1" ht="19.5" customHeight="1" x14ac:dyDescent="0.3">
      <c r="A7" s="71" t="s">
        <v>43</v>
      </c>
      <c r="B7" s="101"/>
      <c r="C7" s="101"/>
      <c r="D7" s="101"/>
      <c r="E7" s="101"/>
      <c r="F7" s="102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</row>
    <row r="8" spans="1:29" s="28" customFormat="1" ht="3.75" customHeight="1" x14ac:dyDescent="0.25">
      <c r="A8" s="103"/>
      <c r="B8" s="104"/>
      <c r="C8" s="104"/>
      <c r="D8" s="104"/>
      <c r="E8" s="104"/>
      <c r="F8" s="105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</row>
    <row r="9" spans="1:29" x14ac:dyDescent="0.25">
      <c r="A9" s="57" t="s">
        <v>119</v>
      </c>
      <c r="B9" s="220">
        <v>64.39056396484375</v>
      </c>
      <c r="C9" s="220" t="s">
        <v>50</v>
      </c>
      <c r="D9" s="220" t="s">
        <v>50</v>
      </c>
      <c r="E9" s="220" t="s">
        <v>50</v>
      </c>
      <c r="F9" s="222">
        <v>64.39056396484375</v>
      </c>
    </row>
    <row r="10" spans="1:29" x14ac:dyDescent="0.25">
      <c r="A10" s="57" t="s">
        <v>120</v>
      </c>
      <c r="B10" s="220">
        <v>573.24798583984375</v>
      </c>
      <c r="C10" s="220">
        <v>101.49040222167969</v>
      </c>
      <c r="D10" s="220">
        <v>187.42054748535156</v>
      </c>
      <c r="E10" s="220" t="s">
        <v>50</v>
      </c>
      <c r="F10" s="222">
        <v>862.158935546875</v>
      </c>
    </row>
    <row r="11" spans="1:29" x14ac:dyDescent="0.25">
      <c r="A11" s="57" t="s">
        <v>121</v>
      </c>
      <c r="B11" s="220">
        <v>382.05336570739746</v>
      </c>
      <c r="C11" s="220" t="s">
        <v>50</v>
      </c>
      <c r="D11" s="220" t="s">
        <v>50</v>
      </c>
      <c r="E11" s="220" t="s">
        <v>50</v>
      </c>
      <c r="F11" s="222">
        <v>382.05336570739746</v>
      </c>
    </row>
    <row r="12" spans="1:29" x14ac:dyDescent="0.25">
      <c r="A12" s="57" t="s">
        <v>122</v>
      </c>
      <c r="B12" s="220" t="s">
        <v>50</v>
      </c>
      <c r="C12" s="220" t="s">
        <v>50</v>
      </c>
      <c r="D12" s="220" t="s">
        <v>50</v>
      </c>
      <c r="E12" s="220">
        <v>13.754619598388672</v>
      </c>
      <c r="F12" s="222">
        <v>13.754619598388672</v>
      </c>
    </row>
    <row r="13" spans="1:29" s="24" customFormat="1" ht="3.75" customHeight="1" x14ac:dyDescent="0.25">
      <c r="A13" s="96"/>
      <c r="B13" s="242"/>
      <c r="C13" s="242"/>
      <c r="D13" s="242"/>
      <c r="E13" s="242"/>
      <c r="F13" s="243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</row>
    <row r="14" spans="1:29" s="24" customFormat="1" ht="15" customHeight="1" x14ac:dyDescent="0.25">
      <c r="A14" s="98" t="s">
        <v>123</v>
      </c>
      <c r="B14" s="227">
        <v>1019.691915512085</v>
      </c>
      <c r="C14" s="227">
        <v>101.49040222167969</v>
      </c>
      <c r="D14" s="227">
        <v>187.42054748535156</v>
      </c>
      <c r="E14" s="227">
        <v>13.754619598388672</v>
      </c>
      <c r="F14" s="227">
        <v>1322.3574848175049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</row>
    <row r="15" spans="1:29" s="21" customFormat="1" x14ac:dyDescent="0.25"/>
    <row r="16" spans="1:29" s="21" customFormat="1" x14ac:dyDescent="0.25"/>
    <row r="17" s="21" customFormat="1" x14ac:dyDescent="0.25"/>
    <row r="18" s="21" customFormat="1" x14ac:dyDescent="0.25"/>
    <row r="19" s="21" customFormat="1" x14ac:dyDescent="0.25"/>
    <row r="20" s="21" customFormat="1" x14ac:dyDescent="0.25"/>
    <row r="21" s="21" customFormat="1" x14ac:dyDescent="0.25"/>
    <row r="22" s="21" customFormat="1" x14ac:dyDescent="0.25"/>
    <row r="23" s="21" customFormat="1" x14ac:dyDescent="0.25"/>
    <row r="24" s="21" customFormat="1" x14ac:dyDescent="0.25"/>
    <row r="25" s="21" customFormat="1" x14ac:dyDescent="0.25"/>
    <row r="26" s="21" customFormat="1" x14ac:dyDescent="0.25"/>
    <row r="27" s="21" customFormat="1" x14ac:dyDescent="0.25"/>
    <row r="28" s="21" customFormat="1" x14ac:dyDescent="0.25"/>
    <row r="29" s="21" customFormat="1" x14ac:dyDescent="0.25"/>
    <row r="30" s="21" customFormat="1" x14ac:dyDescent="0.25"/>
    <row r="31" s="21" customFormat="1" x14ac:dyDescent="0.25"/>
    <row r="32" s="21" customFormat="1" x14ac:dyDescent="0.25"/>
    <row r="33" s="21" customFormat="1" x14ac:dyDescent="0.25"/>
    <row r="34" s="21" customFormat="1" x14ac:dyDescent="0.25"/>
    <row r="35" s="21" customFormat="1" x14ac:dyDescent="0.25"/>
    <row r="36" s="21" customFormat="1" x14ac:dyDescent="0.25"/>
    <row r="37" s="21" customFormat="1" x14ac:dyDescent="0.25"/>
    <row r="38" s="21" customFormat="1" x14ac:dyDescent="0.25"/>
    <row r="39" s="21" customFormat="1" x14ac:dyDescent="0.25"/>
    <row r="40" s="21" customFormat="1" x14ac:dyDescent="0.25"/>
    <row r="41" s="21" customFormat="1" x14ac:dyDescent="0.25"/>
    <row r="42" s="21" customFormat="1" x14ac:dyDescent="0.25"/>
    <row r="43" s="21" customFormat="1" x14ac:dyDescent="0.25"/>
    <row r="44" s="21" customFormat="1" x14ac:dyDescent="0.25"/>
    <row r="45" s="21" customFormat="1" x14ac:dyDescent="0.25"/>
    <row r="46" s="21" customFormat="1" x14ac:dyDescent="0.25"/>
    <row r="47" s="21" customFormat="1" x14ac:dyDescent="0.25"/>
    <row r="48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="21" customFormat="1" x14ac:dyDescent="0.25"/>
    <row r="66" s="21" customFormat="1" x14ac:dyDescent="0.25"/>
    <row r="67" s="21" customFormat="1" x14ac:dyDescent="0.25"/>
    <row r="68" s="21" customFormat="1" x14ac:dyDescent="0.25"/>
    <row r="69" s="21" customFormat="1" x14ac:dyDescent="0.25"/>
    <row r="70" s="21" customFormat="1" x14ac:dyDescent="0.25"/>
    <row r="71" s="21" customFormat="1" x14ac:dyDescent="0.25"/>
    <row r="72" s="21" customFormat="1" x14ac:dyDescent="0.25"/>
    <row r="73" s="21" customFormat="1" x14ac:dyDescent="0.25"/>
    <row r="74" s="21" customFormat="1" x14ac:dyDescent="0.25"/>
    <row r="75" s="21" customFormat="1" x14ac:dyDescent="0.25"/>
    <row r="76" s="21" customFormat="1" x14ac:dyDescent="0.25"/>
    <row r="77" s="21" customFormat="1" x14ac:dyDescent="0.25"/>
    <row r="78" s="21" customFormat="1" x14ac:dyDescent="0.25"/>
    <row r="79" s="21" customFormat="1" x14ac:dyDescent="0.25"/>
    <row r="80" s="21" customFormat="1" x14ac:dyDescent="0.25"/>
    <row r="81" s="21" customFormat="1" x14ac:dyDescent="0.25"/>
    <row r="82" s="21" customFormat="1" x14ac:dyDescent="0.25"/>
    <row r="83" s="21" customFormat="1" x14ac:dyDescent="0.25"/>
    <row r="84" s="21" customFormat="1" x14ac:dyDescent="0.25"/>
    <row r="85" s="21" customFormat="1" x14ac:dyDescent="0.25"/>
    <row r="86" s="21" customFormat="1" x14ac:dyDescent="0.25"/>
    <row r="87" s="21" customFormat="1" x14ac:dyDescent="0.25"/>
    <row r="88" s="21" customFormat="1" x14ac:dyDescent="0.25"/>
    <row r="89" s="21" customFormat="1" x14ac:dyDescent="0.25"/>
    <row r="90" s="21" customFormat="1" x14ac:dyDescent="0.25"/>
    <row r="91" s="21" customFormat="1" x14ac:dyDescent="0.25"/>
    <row r="92" s="21" customFormat="1" x14ac:dyDescent="0.25"/>
    <row r="93" s="21" customFormat="1" x14ac:dyDescent="0.25"/>
    <row r="94" s="21" customFormat="1" x14ac:dyDescent="0.25"/>
    <row r="95" s="21" customFormat="1" x14ac:dyDescent="0.25"/>
    <row r="96" s="21" customFormat="1" x14ac:dyDescent="0.25"/>
    <row r="97" s="21" customFormat="1" x14ac:dyDescent="0.25"/>
  </sheetData>
  <mergeCells count="1">
    <mergeCell ref="B3:E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showGridLines="0" zoomScaleNormal="100" workbookViewId="0">
      <selection activeCell="I1" sqref="I1"/>
    </sheetView>
  </sheetViews>
  <sheetFormatPr defaultRowHeight="15" x14ac:dyDescent="0.25"/>
  <cols>
    <col min="1" max="1" width="42.7109375" style="22" customWidth="1"/>
    <col min="2" max="2" width="9.7109375" style="21" customWidth="1"/>
    <col min="3" max="3" width="11.140625" style="21" customWidth="1"/>
    <col min="4" max="4" width="10.7109375" style="21" customWidth="1"/>
    <col min="5" max="7" width="12.7109375" style="21" customWidth="1"/>
    <col min="8" max="8" width="4" style="21" customWidth="1"/>
    <col min="9" max="27" width="12.7109375" style="21" customWidth="1"/>
    <col min="28" max="31" width="12.7109375" style="22" customWidth="1"/>
    <col min="32" max="16384" width="9.140625" style="22"/>
  </cols>
  <sheetData>
    <row r="1" spans="1:27" s="11" customFormat="1" ht="15" customHeight="1" x14ac:dyDescent="0.25">
      <c r="A1" s="83" t="s">
        <v>218</v>
      </c>
    </row>
    <row r="2" spans="1:27" s="13" customFormat="1" ht="15" customHeight="1" x14ac:dyDescent="0.2">
      <c r="A2" s="12"/>
    </row>
    <row r="3" spans="1:27" s="13" customFormat="1" ht="15" customHeight="1" x14ac:dyDescent="0.2">
      <c r="A3" s="108"/>
      <c r="B3" s="349" t="s">
        <v>194</v>
      </c>
      <c r="C3" s="349"/>
      <c r="D3" s="109"/>
    </row>
    <row r="4" spans="1:27" s="13" customFormat="1" ht="6" customHeight="1" x14ac:dyDescent="0.2">
      <c r="A4" s="110"/>
      <c r="B4" s="107"/>
      <c r="C4" s="107"/>
      <c r="D4" s="111"/>
    </row>
    <row r="5" spans="1:27" s="2" customFormat="1" ht="36" customHeight="1" thickBot="1" x14ac:dyDescent="0.25">
      <c r="A5" s="53" t="s">
        <v>47</v>
      </c>
      <c r="B5" s="54" t="s">
        <v>6</v>
      </c>
      <c r="C5" s="54" t="s">
        <v>14</v>
      </c>
      <c r="D5" s="54" t="s">
        <v>217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 t="s">
        <v>46</v>
      </c>
      <c r="AA5" s="17"/>
    </row>
    <row r="6" spans="1:27" s="18" customFormat="1" ht="3.75" customHeight="1" thickTop="1" x14ac:dyDescent="0.2">
      <c r="A6" s="91"/>
      <c r="B6" s="92"/>
      <c r="C6" s="92"/>
      <c r="D6" s="93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7"/>
    </row>
    <row r="7" spans="1:27" s="27" customFormat="1" ht="19.5" customHeight="1" x14ac:dyDescent="0.3">
      <c r="A7" s="71" t="s">
        <v>44</v>
      </c>
      <c r="B7" s="101"/>
      <c r="C7" s="101"/>
      <c r="D7" s="102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s="28" customFormat="1" ht="3.75" customHeight="1" x14ac:dyDescent="0.25">
      <c r="A8" s="103"/>
      <c r="B8" s="104"/>
      <c r="C8" s="104"/>
      <c r="D8" s="105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x14ac:dyDescent="0.25">
      <c r="A9" s="57" t="s">
        <v>74</v>
      </c>
      <c r="B9" s="220">
        <v>440.88331031799316</v>
      </c>
      <c r="C9" s="220">
        <v>22.556119918823242</v>
      </c>
      <c r="D9" s="222">
        <v>463.43943023681641</v>
      </c>
    </row>
    <row r="10" spans="1:27" x14ac:dyDescent="0.25">
      <c r="A10" s="57" t="s">
        <v>75</v>
      </c>
      <c r="B10" s="220">
        <v>187.94989013671875</v>
      </c>
      <c r="C10" s="220" t="s">
        <v>50</v>
      </c>
      <c r="D10" s="222">
        <v>187.94989013671875</v>
      </c>
    </row>
    <row r="11" spans="1:27" x14ac:dyDescent="0.25">
      <c r="A11" s="57" t="s">
        <v>76</v>
      </c>
      <c r="B11" s="220">
        <v>74.4290771484375</v>
      </c>
      <c r="C11" s="220" t="s">
        <v>50</v>
      </c>
      <c r="D11" s="222">
        <v>74.4290771484375</v>
      </c>
    </row>
    <row r="12" spans="1:27" x14ac:dyDescent="0.25">
      <c r="A12" s="57" t="s">
        <v>77</v>
      </c>
      <c r="B12" s="220">
        <v>764.35492134094238</v>
      </c>
      <c r="C12" s="220" t="s">
        <v>50</v>
      </c>
      <c r="D12" s="222">
        <v>764.35492134094238</v>
      </c>
    </row>
    <row r="13" spans="1:27" s="24" customFormat="1" ht="3.75" customHeight="1" x14ac:dyDescent="0.25">
      <c r="A13" s="96"/>
      <c r="B13" s="242"/>
      <c r="C13" s="242"/>
      <c r="D13" s="243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s="24" customFormat="1" ht="15" customHeight="1" x14ac:dyDescent="0.25">
      <c r="A14" s="98" t="s">
        <v>78</v>
      </c>
      <c r="B14" s="227">
        <v>1467.6171989440918</v>
      </c>
      <c r="C14" s="227">
        <v>22.556119918823242</v>
      </c>
      <c r="D14" s="227">
        <v>1490.173318862915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</sheetData>
  <mergeCells count="1">
    <mergeCell ref="B3:C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8"/>
  <sheetViews>
    <sheetView showGridLines="0" zoomScaleNormal="100" workbookViewId="0">
      <selection activeCell="J1" sqref="J1"/>
    </sheetView>
  </sheetViews>
  <sheetFormatPr defaultRowHeight="15" x14ac:dyDescent="0.25"/>
  <cols>
    <col min="1" max="1" width="42.7109375" style="22" customWidth="1"/>
    <col min="2" max="2" width="9.7109375" style="21" customWidth="1"/>
    <col min="3" max="3" width="11.140625" style="21" customWidth="1"/>
    <col min="4" max="8" width="9.7109375" style="21" customWidth="1"/>
    <col min="9" max="9" width="4.28515625" style="21" customWidth="1"/>
    <col min="10" max="31" width="12.7109375" style="21" customWidth="1"/>
    <col min="32" max="35" width="12.7109375" style="22" customWidth="1"/>
    <col min="36" max="16384" width="9.140625" style="22"/>
  </cols>
  <sheetData>
    <row r="1" spans="1:31" s="11" customFormat="1" ht="15" customHeight="1" x14ac:dyDescent="0.25">
      <c r="A1" s="83" t="s">
        <v>218</v>
      </c>
    </row>
    <row r="2" spans="1:31" s="13" customFormat="1" ht="15" customHeight="1" x14ac:dyDescent="0.2">
      <c r="A2" s="12"/>
    </row>
    <row r="3" spans="1:31" s="13" customFormat="1" ht="15" customHeight="1" x14ac:dyDescent="0.2">
      <c r="A3" s="108"/>
      <c r="B3" s="349" t="s">
        <v>194</v>
      </c>
      <c r="C3" s="349"/>
      <c r="D3" s="349"/>
      <c r="E3" s="349"/>
      <c r="F3" s="349"/>
      <c r="G3" s="349"/>
      <c r="H3" s="109"/>
    </row>
    <row r="4" spans="1:31" s="13" customFormat="1" ht="6" customHeight="1" x14ac:dyDescent="0.2">
      <c r="A4" s="110"/>
      <c r="B4" s="107"/>
      <c r="C4" s="107"/>
      <c r="D4" s="107"/>
      <c r="E4" s="107"/>
      <c r="F4" s="107"/>
      <c r="G4" s="107"/>
      <c r="H4" s="111"/>
    </row>
    <row r="5" spans="1:31" s="2" customFormat="1" ht="36" customHeight="1" thickBot="1" x14ac:dyDescent="0.25">
      <c r="A5" s="53" t="s">
        <v>47</v>
      </c>
      <c r="B5" s="54" t="s">
        <v>6</v>
      </c>
      <c r="C5" s="54" t="s">
        <v>14</v>
      </c>
      <c r="D5" s="54" t="s">
        <v>220</v>
      </c>
      <c r="E5" s="54" t="s">
        <v>16</v>
      </c>
      <c r="F5" s="54" t="s">
        <v>222</v>
      </c>
      <c r="G5" s="54" t="s">
        <v>223</v>
      </c>
      <c r="H5" s="54" t="s">
        <v>217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 t="s">
        <v>46</v>
      </c>
      <c r="AE5" s="17"/>
    </row>
    <row r="6" spans="1:31" s="18" customFormat="1" ht="3.75" customHeight="1" thickTop="1" x14ac:dyDescent="0.2">
      <c r="A6" s="91"/>
      <c r="B6" s="92"/>
      <c r="C6" s="92"/>
      <c r="D6" s="92"/>
      <c r="E6" s="92"/>
      <c r="F6" s="92"/>
      <c r="G6" s="92"/>
      <c r="H6" s="93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/>
    </row>
    <row r="7" spans="1:31" s="27" customFormat="1" ht="19.5" customHeight="1" x14ac:dyDescent="0.3">
      <c r="A7" s="71" t="s">
        <v>45</v>
      </c>
      <c r="B7" s="101"/>
      <c r="C7" s="101"/>
      <c r="D7" s="101"/>
      <c r="E7" s="101"/>
      <c r="F7" s="101"/>
      <c r="G7" s="101"/>
      <c r="H7" s="102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31" s="28" customFormat="1" ht="3.75" customHeight="1" x14ac:dyDescent="0.25">
      <c r="A8" s="103"/>
      <c r="B8" s="104"/>
      <c r="C8" s="104"/>
      <c r="D8" s="104"/>
      <c r="E8" s="104"/>
      <c r="F8" s="104"/>
      <c r="G8" s="104"/>
      <c r="H8" s="105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31" x14ac:dyDescent="0.25">
      <c r="A9" s="57" t="s">
        <v>124</v>
      </c>
      <c r="B9" s="220">
        <v>1154.074405670166</v>
      </c>
      <c r="C9" s="220" t="s">
        <v>50</v>
      </c>
      <c r="D9" s="220" t="s">
        <v>50</v>
      </c>
      <c r="E9" s="220" t="s">
        <v>50</v>
      </c>
      <c r="F9" s="220" t="s">
        <v>50</v>
      </c>
      <c r="G9" s="220" t="s">
        <v>50</v>
      </c>
      <c r="H9" s="222">
        <v>1154.074405670166</v>
      </c>
    </row>
    <row r="10" spans="1:31" x14ac:dyDescent="0.25">
      <c r="A10" s="57" t="s">
        <v>125</v>
      </c>
      <c r="B10" s="220">
        <v>860.07674217224121</v>
      </c>
      <c r="C10" s="220">
        <v>433.1894326210022</v>
      </c>
      <c r="D10" s="220" t="s">
        <v>50</v>
      </c>
      <c r="E10" s="220" t="s">
        <v>50</v>
      </c>
      <c r="F10" s="220" t="s">
        <v>50</v>
      </c>
      <c r="G10" s="220" t="s">
        <v>50</v>
      </c>
      <c r="H10" s="222">
        <v>1293.2661747932434</v>
      </c>
    </row>
    <row r="11" spans="1:31" x14ac:dyDescent="0.25">
      <c r="A11" s="57" t="s">
        <v>126</v>
      </c>
      <c r="B11" s="220">
        <v>50.746868133544922</v>
      </c>
      <c r="C11" s="220">
        <v>137.21045303344727</v>
      </c>
      <c r="D11" s="220" t="s">
        <v>50</v>
      </c>
      <c r="E11" s="220" t="s">
        <v>50</v>
      </c>
      <c r="F11" s="220" t="s">
        <v>50</v>
      </c>
      <c r="G11" s="220" t="s">
        <v>50</v>
      </c>
      <c r="H11" s="222">
        <v>187.95732116699219</v>
      </c>
    </row>
    <row r="12" spans="1:31" x14ac:dyDescent="0.25">
      <c r="A12" s="57" t="s">
        <v>127</v>
      </c>
      <c r="B12" s="220" t="s">
        <v>50</v>
      </c>
      <c r="C12" s="220" t="s">
        <v>50</v>
      </c>
      <c r="D12" s="220" t="s">
        <v>50</v>
      </c>
      <c r="E12" s="220">
        <v>1190.2102060317993</v>
      </c>
      <c r="F12" s="220" t="s">
        <v>50</v>
      </c>
      <c r="G12" s="220" t="s">
        <v>50</v>
      </c>
      <c r="H12" s="222">
        <v>1190.2102060317993</v>
      </c>
    </row>
    <row r="13" spans="1:31" x14ac:dyDescent="0.25">
      <c r="A13" s="57" t="s">
        <v>128</v>
      </c>
      <c r="B13" s="220">
        <v>239.73075485229492</v>
      </c>
      <c r="C13" s="220">
        <v>45.112239837646484</v>
      </c>
      <c r="D13" s="220" t="s">
        <v>50</v>
      </c>
      <c r="E13" s="220" t="s">
        <v>50</v>
      </c>
      <c r="F13" s="220" t="s">
        <v>50</v>
      </c>
      <c r="G13" s="220" t="s">
        <v>50</v>
      </c>
      <c r="H13" s="222">
        <v>284.84299468994141</v>
      </c>
    </row>
    <row r="14" spans="1:31" x14ac:dyDescent="0.25">
      <c r="A14" s="57" t="s">
        <v>129</v>
      </c>
      <c r="B14" s="220">
        <v>50.745201110839844</v>
      </c>
      <c r="C14" s="220" t="s">
        <v>50</v>
      </c>
      <c r="D14" s="220" t="s">
        <v>50</v>
      </c>
      <c r="E14" s="220" t="s">
        <v>50</v>
      </c>
      <c r="F14" s="220" t="s">
        <v>50</v>
      </c>
      <c r="G14" s="220" t="s">
        <v>50</v>
      </c>
      <c r="H14" s="222">
        <v>50.745201110839844</v>
      </c>
    </row>
    <row r="15" spans="1:31" x14ac:dyDescent="0.25">
      <c r="A15" s="57" t="s">
        <v>130</v>
      </c>
      <c r="B15" s="220" t="s">
        <v>50</v>
      </c>
      <c r="C15" s="220" t="s">
        <v>50</v>
      </c>
      <c r="D15" s="220">
        <v>166.72700500488281</v>
      </c>
      <c r="E15" s="220" t="s">
        <v>50</v>
      </c>
      <c r="F15" s="220" t="s">
        <v>50</v>
      </c>
      <c r="G15" s="220" t="s">
        <v>50</v>
      </c>
      <c r="H15" s="222">
        <v>166.72700500488281</v>
      </c>
    </row>
    <row r="16" spans="1:31" x14ac:dyDescent="0.25">
      <c r="A16" s="57" t="s">
        <v>229</v>
      </c>
      <c r="B16" s="220" t="s">
        <v>50</v>
      </c>
      <c r="C16" s="220">
        <v>45.114101409912109</v>
      </c>
      <c r="D16" s="220" t="s">
        <v>50</v>
      </c>
      <c r="E16" s="220" t="s">
        <v>50</v>
      </c>
      <c r="F16" s="220">
        <v>45.441989898681641</v>
      </c>
      <c r="G16" s="220">
        <v>138.71597290039063</v>
      </c>
      <c r="H16" s="222">
        <v>229.27206420898437</v>
      </c>
    </row>
    <row r="17" spans="1:31" s="24" customFormat="1" ht="3.75" customHeight="1" x14ac:dyDescent="0.25">
      <c r="A17" s="96"/>
      <c r="B17" s="242"/>
      <c r="C17" s="242"/>
      <c r="D17" s="242"/>
      <c r="E17" s="242"/>
      <c r="F17" s="242"/>
      <c r="G17" s="242"/>
      <c r="H17" s="243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</row>
    <row r="18" spans="1:31" s="24" customFormat="1" ht="15" customHeight="1" x14ac:dyDescent="0.25">
      <c r="A18" s="98" t="s">
        <v>131</v>
      </c>
      <c r="B18" s="227">
        <v>2355.3739719390869</v>
      </c>
      <c r="C18" s="227">
        <v>660.62622690200806</v>
      </c>
      <c r="D18" s="227">
        <v>166.72700500488281</v>
      </c>
      <c r="E18" s="227">
        <v>1190.2102060317993</v>
      </c>
      <c r="F18" s="227">
        <v>45.441989898681641</v>
      </c>
      <c r="G18" s="227">
        <v>138.71597290039063</v>
      </c>
      <c r="H18" s="227">
        <v>4557.0953726768494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</row>
    <row r="19" spans="1:31" s="24" customFormat="1" ht="6" customHeight="1" x14ac:dyDescent="0.25">
      <c r="A19" s="23"/>
      <c r="B19" s="25"/>
      <c r="C19" s="25"/>
      <c r="D19" s="21"/>
      <c r="E19" s="21"/>
      <c r="F19" s="25"/>
      <c r="G19" s="21"/>
      <c r="H19" s="25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</row>
    <row r="20" spans="1:31" s="21" customFormat="1" x14ac:dyDescent="0.25"/>
    <row r="21" spans="1:31" s="21" customFormat="1" x14ac:dyDescent="0.25"/>
    <row r="22" spans="1:31" s="21" customFormat="1" x14ac:dyDescent="0.25"/>
    <row r="23" spans="1:31" s="21" customFormat="1" x14ac:dyDescent="0.25"/>
    <row r="24" spans="1:31" s="21" customFormat="1" x14ac:dyDescent="0.25"/>
    <row r="25" spans="1:31" s="21" customFormat="1" x14ac:dyDescent="0.25"/>
    <row r="26" spans="1:31" s="21" customFormat="1" x14ac:dyDescent="0.25"/>
    <row r="27" spans="1:31" s="21" customFormat="1" x14ac:dyDescent="0.25"/>
    <row r="28" spans="1:31" s="21" customFormat="1" x14ac:dyDescent="0.25"/>
    <row r="29" spans="1:31" s="21" customFormat="1" x14ac:dyDescent="0.25"/>
    <row r="30" spans="1:31" s="21" customFormat="1" x14ac:dyDescent="0.25"/>
    <row r="31" spans="1:31" s="21" customFormat="1" x14ac:dyDescent="0.25"/>
    <row r="32" spans="1:31" s="21" customFormat="1" x14ac:dyDescent="0.25"/>
    <row r="33" s="21" customFormat="1" x14ac:dyDescent="0.25"/>
    <row r="34" s="21" customFormat="1" x14ac:dyDescent="0.25"/>
    <row r="35" s="21" customFormat="1" x14ac:dyDescent="0.25"/>
    <row r="36" s="21" customFormat="1" x14ac:dyDescent="0.25"/>
    <row r="37" s="21" customFormat="1" x14ac:dyDescent="0.25"/>
    <row r="38" s="21" customFormat="1" x14ac:dyDescent="0.25"/>
    <row r="39" s="21" customFormat="1" x14ac:dyDescent="0.25"/>
    <row r="40" s="21" customFormat="1" x14ac:dyDescent="0.25"/>
    <row r="41" s="21" customFormat="1" x14ac:dyDescent="0.25"/>
    <row r="42" s="21" customFormat="1" x14ac:dyDescent="0.25"/>
    <row r="43" s="21" customFormat="1" x14ac:dyDescent="0.25"/>
    <row r="44" s="21" customFormat="1" x14ac:dyDescent="0.25"/>
    <row r="45" s="21" customFormat="1" x14ac:dyDescent="0.25"/>
    <row r="46" s="21" customFormat="1" x14ac:dyDescent="0.25"/>
    <row r="47" s="21" customFormat="1" x14ac:dyDescent="0.25"/>
    <row r="48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="21" customFormat="1" x14ac:dyDescent="0.25"/>
    <row r="66" s="21" customFormat="1" x14ac:dyDescent="0.25"/>
    <row r="67" s="21" customFormat="1" x14ac:dyDescent="0.25"/>
    <row r="68" s="21" customFormat="1" x14ac:dyDescent="0.25"/>
    <row r="69" s="21" customFormat="1" x14ac:dyDescent="0.25"/>
    <row r="70" s="21" customFormat="1" x14ac:dyDescent="0.25"/>
    <row r="71" s="21" customFormat="1" x14ac:dyDescent="0.25"/>
    <row r="72" s="21" customFormat="1" x14ac:dyDescent="0.25"/>
    <row r="73" s="21" customFormat="1" x14ac:dyDescent="0.25"/>
    <row r="74" s="21" customFormat="1" x14ac:dyDescent="0.25"/>
    <row r="75" s="21" customFormat="1" x14ac:dyDescent="0.25"/>
    <row r="76" s="21" customFormat="1" x14ac:dyDescent="0.25"/>
    <row r="77" s="21" customFormat="1" x14ac:dyDescent="0.25"/>
    <row r="78" s="21" customFormat="1" x14ac:dyDescent="0.25"/>
    <row r="79" s="21" customFormat="1" x14ac:dyDescent="0.25"/>
    <row r="80" s="21" customFormat="1" x14ac:dyDescent="0.25"/>
    <row r="81" s="21" customFormat="1" x14ac:dyDescent="0.25"/>
    <row r="82" s="21" customFormat="1" x14ac:dyDescent="0.25"/>
    <row r="83" s="21" customFormat="1" x14ac:dyDescent="0.25"/>
    <row r="84" s="21" customFormat="1" x14ac:dyDescent="0.25"/>
    <row r="85" s="21" customFormat="1" x14ac:dyDescent="0.25"/>
    <row r="86" s="21" customFormat="1" x14ac:dyDescent="0.25"/>
    <row r="87" s="21" customFormat="1" x14ac:dyDescent="0.25"/>
    <row r="88" s="21" customFormat="1" x14ac:dyDescent="0.25"/>
  </sheetData>
  <mergeCells count="1">
    <mergeCell ref="B3:G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showGridLines="0" zoomScaleNormal="100" workbookViewId="0">
      <selection activeCell="I1" sqref="I1"/>
    </sheetView>
  </sheetViews>
  <sheetFormatPr defaultRowHeight="15" x14ac:dyDescent="0.25"/>
  <cols>
    <col min="1" max="1" width="42.7109375" style="22" customWidth="1"/>
    <col min="2" max="2" width="9.7109375" style="115" customWidth="1"/>
    <col min="3" max="3" width="11.140625" style="115" customWidth="1"/>
    <col min="4" max="4" width="9.7109375" style="115" customWidth="1"/>
    <col min="5" max="5" width="10.7109375" style="115" customWidth="1"/>
    <col min="6" max="7" width="12.7109375" style="21" customWidth="1"/>
    <col min="8" max="8" width="1.28515625" style="21" customWidth="1"/>
    <col min="9" max="28" width="12.7109375" style="21" customWidth="1"/>
    <col min="29" max="32" width="12.7109375" style="22" customWidth="1"/>
    <col min="33" max="16384" width="9.140625" style="22"/>
  </cols>
  <sheetData>
    <row r="1" spans="1:28" s="11" customFormat="1" ht="15" customHeight="1" x14ac:dyDescent="0.25">
      <c r="A1" s="83" t="s">
        <v>227</v>
      </c>
      <c r="B1" s="112"/>
      <c r="C1" s="112"/>
      <c r="D1" s="112"/>
      <c r="E1" s="112"/>
    </row>
    <row r="2" spans="1:28" s="13" customFormat="1" ht="15" customHeight="1" x14ac:dyDescent="0.2">
      <c r="A2" s="12"/>
      <c r="B2" s="113"/>
      <c r="C2" s="113"/>
      <c r="D2" s="113"/>
      <c r="E2" s="113"/>
    </row>
    <row r="3" spans="1:28" s="13" customFormat="1" ht="15" customHeight="1" x14ac:dyDescent="0.2">
      <c r="A3" s="108"/>
      <c r="B3" s="349" t="s">
        <v>194</v>
      </c>
      <c r="C3" s="349"/>
      <c r="D3" s="349"/>
      <c r="E3" s="116"/>
    </row>
    <row r="4" spans="1:28" s="13" customFormat="1" ht="6" customHeight="1" x14ac:dyDescent="0.2">
      <c r="A4" s="110"/>
      <c r="B4" s="117"/>
      <c r="C4" s="117"/>
      <c r="D4" s="117"/>
      <c r="E4" s="118"/>
    </row>
    <row r="5" spans="1:28" s="2" customFormat="1" ht="36" customHeight="1" thickBot="1" x14ac:dyDescent="0.25">
      <c r="A5" s="53" t="s">
        <v>47</v>
      </c>
      <c r="B5" s="54" t="s">
        <v>6</v>
      </c>
      <c r="C5" s="54" t="s">
        <v>14</v>
      </c>
      <c r="D5" s="54" t="s">
        <v>17</v>
      </c>
      <c r="E5" s="119" t="s">
        <v>204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 t="s">
        <v>46</v>
      </c>
      <c r="AB5" s="17"/>
    </row>
    <row r="6" spans="1:28" s="18" customFormat="1" ht="3.75" customHeight="1" thickTop="1" x14ac:dyDescent="0.2">
      <c r="A6" s="91"/>
      <c r="B6" s="92"/>
      <c r="C6" s="92"/>
      <c r="D6" s="92"/>
      <c r="E6" s="114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7"/>
    </row>
    <row r="7" spans="1:28" s="20" customFormat="1" ht="19.5" customHeight="1" x14ac:dyDescent="0.3">
      <c r="A7" s="71" t="s">
        <v>41</v>
      </c>
      <c r="B7" s="94"/>
      <c r="C7" s="94"/>
      <c r="D7" s="94"/>
      <c r="E7" s="95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7"/>
    </row>
    <row r="8" spans="1:28" s="18" customFormat="1" ht="3.75" customHeight="1" x14ac:dyDescent="0.2">
      <c r="A8" s="91"/>
      <c r="B8" s="92"/>
      <c r="C8" s="92"/>
      <c r="D8" s="92"/>
      <c r="E8" s="93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1:28" x14ac:dyDescent="0.25">
      <c r="A9" s="57" t="s">
        <v>49</v>
      </c>
      <c r="B9" s="220">
        <v>18.287497271005556</v>
      </c>
      <c r="C9" s="220" t="s">
        <v>50</v>
      </c>
      <c r="D9" s="220" t="s">
        <v>50</v>
      </c>
      <c r="E9" s="222">
        <v>18.287497271005556</v>
      </c>
    </row>
    <row r="10" spans="1:28" x14ac:dyDescent="0.25">
      <c r="A10" s="57" t="s">
        <v>51</v>
      </c>
      <c r="B10" s="220">
        <v>4.0245343819677837</v>
      </c>
      <c r="C10" s="220" t="s">
        <v>50</v>
      </c>
      <c r="D10" s="220" t="s">
        <v>50</v>
      </c>
      <c r="E10" s="222">
        <v>4.0245343819677837</v>
      </c>
    </row>
    <row r="11" spans="1:28" x14ac:dyDescent="0.25">
      <c r="A11" s="57" t="s">
        <v>52</v>
      </c>
      <c r="B11" s="220">
        <v>39.58793560551095</v>
      </c>
      <c r="C11" s="220" t="s">
        <v>50</v>
      </c>
      <c r="D11" s="220" t="s">
        <v>50</v>
      </c>
      <c r="E11" s="222">
        <v>39.58793560551095</v>
      </c>
    </row>
    <row r="12" spans="1:28" x14ac:dyDescent="0.25">
      <c r="A12" s="57" t="s">
        <v>53</v>
      </c>
      <c r="B12" s="220" t="s">
        <v>50</v>
      </c>
      <c r="C12" s="220">
        <v>39.704716636962885</v>
      </c>
      <c r="D12" s="220">
        <v>207.9691095849609</v>
      </c>
      <c r="E12" s="222">
        <v>247.67382622192378</v>
      </c>
    </row>
    <row r="13" spans="1:28" x14ac:dyDescent="0.25">
      <c r="A13" s="57" t="s">
        <v>54</v>
      </c>
      <c r="B13" s="220">
        <v>526.81434778823996</v>
      </c>
      <c r="C13" s="220">
        <v>111.83016578960419</v>
      </c>
      <c r="D13" s="220">
        <v>241.57915752792357</v>
      </c>
      <c r="E13" s="222">
        <v>880.22367110576772</v>
      </c>
    </row>
    <row r="14" spans="1:28" x14ac:dyDescent="0.25">
      <c r="A14" s="57" t="s">
        <v>55</v>
      </c>
      <c r="B14" s="220">
        <v>73.007968961758607</v>
      </c>
      <c r="C14" s="220" t="s">
        <v>50</v>
      </c>
      <c r="D14" s="220" t="s">
        <v>50</v>
      </c>
      <c r="E14" s="222">
        <v>73.007968961758607</v>
      </c>
    </row>
    <row r="15" spans="1:28" x14ac:dyDescent="0.25">
      <c r="A15" s="57" t="s">
        <v>56</v>
      </c>
      <c r="B15" s="220">
        <v>85.418698827718202</v>
      </c>
      <c r="C15" s="220" t="s">
        <v>50</v>
      </c>
      <c r="D15" s="220" t="s">
        <v>50</v>
      </c>
      <c r="E15" s="222">
        <v>85.418698827718202</v>
      </c>
    </row>
    <row r="16" spans="1:28" x14ac:dyDescent="0.25">
      <c r="A16" s="57" t="s">
        <v>57</v>
      </c>
      <c r="B16" s="220">
        <v>185.36344122966293</v>
      </c>
      <c r="C16" s="220" t="s">
        <v>50</v>
      </c>
      <c r="D16" s="220" t="s">
        <v>50</v>
      </c>
      <c r="E16" s="222">
        <v>185.36344122966293</v>
      </c>
    </row>
    <row r="17" spans="1:28" x14ac:dyDescent="0.25">
      <c r="A17" s="57" t="s">
        <v>58</v>
      </c>
      <c r="B17" s="220">
        <v>15.828380075454602</v>
      </c>
      <c r="C17" s="220" t="s">
        <v>50</v>
      </c>
      <c r="D17" s="220" t="s">
        <v>50</v>
      </c>
      <c r="E17" s="222">
        <v>15.828380075454602</v>
      </c>
    </row>
    <row r="18" spans="1:28" x14ac:dyDescent="0.25">
      <c r="A18" s="57" t="s">
        <v>59</v>
      </c>
      <c r="B18" s="220">
        <v>43.652536324118124</v>
      </c>
      <c r="C18" s="220">
        <v>12.686299479007722</v>
      </c>
      <c r="D18" s="220">
        <v>23.427566905021667</v>
      </c>
      <c r="E18" s="222">
        <v>79.76640270814751</v>
      </c>
    </row>
    <row r="19" spans="1:28" x14ac:dyDescent="0.25">
      <c r="A19" s="57" t="s">
        <v>60</v>
      </c>
      <c r="B19" s="220">
        <v>27.816215935516357</v>
      </c>
      <c r="C19" s="220">
        <v>51.204690220723364</v>
      </c>
      <c r="D19" s="220">
        <v>99.670675950390432</v>
      </c>
      <c r="E19" s="222">
        <v>178.69158210663016</v>
      </c>
    </row>
    <row r="20" spans="1:28" x14ac:dyDescent="0.25">
      <c r="A20" s="57" t="s">
        <v>61</v>
      </c>
      <c r="B20" s="220">
        <v>10.046514637416605</v>
      </c>
      <c r="C20" s="220">
        <v>11.286978361549453</v>
      </c>
      <c r="D20" s="220" t="s">
        <v>50</v>
      </c>
      <c r="E20" s="222">
        <v>21.333492998966058</v>
      </c>
    </row>
    <row r="21" spans="1:28" x14ac:dyDescent="0.25">
      <c r="A21" s="57" t="s">
        <v>62</v>
      </c>
      <c r="B21" s="220">
        <v>37.776409235645005</v>
      </c>
      <c r="C21" s="220" t="s">
        <v>50</v>
      </c>
      <c r="D21" s="220" t="s">
        <v>50</v>
      </c>
      <c r="E21" s="222">
        <v>37.776409235645005</v>
      </c>
    </row>
    <row r="22" spans="1:28" x14ac:dyDescent="0.25">
      <c r="A22" s="57" t="s">
        <v>63</v>
      </c>
      <c r="B22" s="220">
        <v>65.996015731765837</v>
      </c>
      <c r="C22" s="220">
        <v>3.6229802199295724</v>
      </c>
      <c r="D22" s="220" t="s">
        <v>50</v>
      </c>
      <c r="E22" s="222">
        <v>69.61899595169541</v>
      </c>
    </row>
    <row r="23" spans="1:28" x14ac:dyDescent="0.25">
      <c r="A23" s="57" t="s">
        <v>64</v>
      </c>
      <c r="B23" s="220">
        <v>55.400497511854383</v>
      </c>
      <c r="C23" s="220" t="s">
        <v>50</v>
      </c>
      <c r="D23" s="220" t="s">
        <v>50</v>
      </c>
      <c r="E23" s="222">
        <v>55.400497511854383</v>
      </c>
    </row>
    <row r="24" spans="1:28" x14ac:dyDescent="0.25">
      <c r="A24" s="57" t="s">
        <v>65</v>
      </c>
      <c r="B24" s="220">
        <v>44.139330137876144</v>
      </c>
      <c r="C24" s="220" t="s">
        <v>50</v>
      </c>
      <c r="D24" s="220" t="s">
        <v>50</v>
      </c>
      <c r="E24" s="222">
        <v>44.139330137876144</v>
      </c>
    </row>
    <row r="25" spans="1:28" x14ac:dyDescent="0.25">
      <c r="A25" s="57" t="s">
        <v>66</v>
      </c>
      <c r="B25" s="220">
        <v>9.0552210063028333</v>
      </c>
      <c r="C25" s="220" t="s">
        <v>50</v>
      </c>
      <c r="D25" s="220" t="s">
        <v>50</v>
      </c>
      <c r="E25" s="222">
        <v>9.0552210063028333</v>
      </c>
    </row>
    <row r="26" spans="1:28" x14ac:dyDescent="0.25">
      <c r="A26" s="57" t="s">
        <v>67</v>
      </c>
      <c r="B26" s="220">
        <v>2.4084458525879295</v>
      </c>
      <c r="C26" s="220" t="s">
        <v>50</v>
      </c>
      <c r="D26" s="220" t="s">
        <v>50</v>
      </c>
      <c r="E26" s="222">
        <v>2.4084458525879295</v>
      </c>
    </row>
    <row r="27" spans="1:28" x14ac:dyDescent="0.25">
      <c r="A27" s="57" t="s">
        <v>68</v>
      </c>
      <c r="B27" s="220">
        <v>62.558467126512525</v>
      </c>
      <c r="C27" s="220" t="s">
        <v>50</v>
      </c>
      <c r="D27" s="220" t="s">
        <v>50</v>
      </c>
      <c r="E27" s="222">
        <v>62.558467126512525</v>
      </c>
    </row>
    <row r="28" spans="1:28" x14ac:dyDescent="0.25">
      <c r="A28" s="57" t="s">
        <v>69</v>
      </c>
      <c r="B28" s="220">
        <v>44.904218343701245</v>
      </c>
      <c r="C28" s="220" t="s">
        <v>50</v>
      </c>
      <c r="D28" s="220" t="s">
        <v>50</v>
      </c>
      <c r="E28" s="222">
        <v>44.904218343701245</v>
      </c>
    </row>
    <row r="29" spans="1:28" x14ac:dyDescent="0.25">
      <c r="A29" s="57" t="s">
        <v>70</v>
      </c>
      <c r="B29" s="220">
        <v>47.64688632127023</v>
      </c>
      <c r="C29" s="220">
        <v>32.98437864542008</v>
      </c>
      <c r="D29" s="220">
        <v>60.911673953056344</v>
      </c>
      <c r="E29" s="222">
        <v>141.54293891974666</v>
      </c>
    </row>
    <row r="30" spans="1:28" x14ac:dyDescent="0.25">
      <c r="A30" s="57" t="s">
        <v>71</v>
      </c>
      <c r="B30" s="220">
        <v>72.676154449216924</v>
      </c>
      <c r="C30" s="220" t="s">
        <v>50</v>
      </c>
      <c r="D30" s="220" t="s">
        <v>50</v>
      </c>
      <c r="E30" s="222">
        <v>72.676154449216924</v>
      </c>
    </row>
    <row r="31" spans="1:28" s="24" customFormat="1" ht="3.75" customHeight="1" x14ac:dyDescent="0.25">
      <c r="A31" s="96"/>
      <c r="B31" s="242"/>
      <c r="C31" s="242"/>
      <c r="D31" s="242"/>
      <c r="E31" s="243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</row>
    <row r="32" spans="1:28" s="24" customFormat="1" ht="15" customHeight="1" x14ac:dyDescent="0.25">
      <c r="A32" s="98" t="s">
        <v>73</v>
      </c>
      <c r="B32" s="227">
        <v>1472.4097167551024</v>
      </c>
      <c r="C32" s="227">
        <v>263.32020935319724</v>
      </c>
      <c r="D32" s="227">
        <v>633.55818392135291</v>
      </c>
      <c r="E32" s="227">
        <v>2369.2881100296527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</row>
    <row r="33" spans="2:5" s="21" customFormat="1" x14ac:dyDescent="0.25">
      <c r="B33" s="115"/>
      <c r="C33" s="115"/>
      <c r="D33" s="115"/>
      <c r="E33" s="115"/>
    </row>
    <row r="34" spans="2:5" s="21" customFormat="1" x14ac:dyDescent="0.25">
      <c r="B34" s="115"/>
      <c r="C34" s="115"/>
      <c r="D34" s="115"/>
      <c r="E34" s="115"/>
    </row>
    <row r="35" spans="2:5" s="21" customFormat="1" x14ac:dyDescent="0.25">
      <c r="B35" s="115"/>
      <c r="C35" s="115"/>
      <c r="D35" s="115"/>
      <c r="E35" s="115"/>
    </row>
    <row r="36" spans="2:5" s="21" customFormat="1" x14ac:dyDescent="0.25">
      <c r="B36" s="115"/>
      <c r="C36" s="115"/>
      <c r="D36" s="115"/>
      <c r="E36" s="115"/>
    </row>
  </sheetData>
  <mergeCells count="1">
    <mergeCell ref="B3:D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showGridLines="0" topLeftCell="B1" zoomScaleNormal="100" workbookViewId="0">
      <selection activeCell="Q1" sqref="Q1"/>
    </sheetView>
  </sheetViews>
  <sheetFormatPr defaultRowHeight="15" x14ac:dyDescent="0.25"/>
  <cols>
    <col min="1" max="1" width="52.7109375" style="22" customWidth="1"/>
    <col min="2" max="2" width="9.7109375" style="115" customWidth="1"/>
    <col min="3" max="3" width="11.140625" style="115" customWidth="1"/>
    <col min="4" max="15" width="9.7109375" style="115" customWidth="1"/>
    <col min="16" max="16" width="10.7109375" style="115" customWidth="1"/>
    <col min="17" max="39" width="12.7109375" style="21" customWidth="1"/>
    <col min="40" max="43" width="12.7109375" style="22" customWidth="1"/>
    <col min="44" max="16384" width="9.140625" style="22"/>
  </cols>
  <sheetData>
    <row r="1" spans="1:39" s="11" customFormat="1" ht="15" customHeight="1" x14ac:dyDescent="0.25">
      <c r="A1" s="83" t="s">
        <v>228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pans="1:39" s="13" customFormat="1" ht="15" customHeight="1" x14ac:dyDescent="0.2">
      <c r="A2" s="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spans="1:39" s="13" customFormat="1" ht="15" customHeight="1" x14ac:dyDescent="0.2">
      <c r="A3" s="108"/>
      <c r="B3" s="349" t="s">
        <v>194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116"/>
    </row>
    <row r="4" spans="1:39" s="13" customFormat="1" ht="6" customHeight="1" x14ac:dyDescent="0.2">
      <c r="A4" s="110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8"/>
    </row>
    <row r="5" spans="1:39" s="2" customFormat="1" ht="36" customHeight="1" thickBot="1" x14ac:dyDescent="0.25">
      <c r="A5" s="53" t="s">
        <v>47</v>
      </c>
      <c r="B5" s="54" t="s">
        <v>6</v>
      </c>
      <c r="C5" s="54" t="s">
        <v>14</v>
      </c>
      <c r="D5" s="54" t="s">
        <v>17</v>
      </c>
      <c r="E5" s="54" t="s">
        <v>15</v>
      </c>
      <c r="F5" s="54" t="s">
        <v>220</v>
      </c>
      <c r="G5" s="54" t="s">
        <v>221</v>
      </c>
      <c r="H5" s="54" t="s">
        <v>16</v>
      </c>
      <c r="I5" s="54" t="s">
        <v>222</v>
      </c>
      <c r="J5" s="54" t="s">
        <v>18</v>
      </c>
      <c r="K5" s="54" t="s">
        <v>19</v>
      </c>
      <c r="L5" s="54" t="s">
        <v>20</v>
      </c>
      <c r="M5" s="54" t="s">
        <v>224</v>
      </c>
      <c r="N5" s="54" t="s">
        <v>225</v>
      </c>
      <c r="O5" s="54" t="s">
        <v>226</v>
      </c>
      <c r="P5" s="119" t="s">
        <v>204</v>
      </c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 t="s">
        <v>46</v>
      </c>
      <c r="AM5" s="17"/>
    </row>
    <row r="6" spans="1:39" s="18" customFormat="1" ht="3.75" customHeight="1" thickTop="1" x14ac:dyDescent="0.2">
      <c r="A6" s="91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114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7"/>
    </row>
    <row r="7" spans="1:39" s="27" customFormat="1" ht="19.5" customHeight="1" x14ac:dyDescent="0.3">
      <c r="A7" s="71" t="s">
        <v>42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1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</row>
    <row r="8" spans="1:39" s="28" customFormat="1" ht="3.75" customHeight="1" x14ac:dyDescent="0.25">
      <c r="A8" s="103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3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</row>
    <row r="9" spans="1:39" x14ac:dyDescent="0.25">
      <c r="A9" s="57" t="s">
        <v>79</v>
      </c>
      <c r="B9" s="220" t="s">
        <v>50</v>
      </c>
      <c r="C9" s="220" t="s">
        <v>50</v>
      </c>
      <c r="D9" s="220" t="s">
        <v>50</v>
      </c>
      <c r="E9" s="220" t="s">
        <v>50</v>
      </c>
      <c r="F9" s="220" t="s">
        <v>50</v>
      </c>
      <c r="G9" s="220" t="s">
        <v>50</v>
      </c>
      <c r="H9" s="220" t="s">
        <v>50</v>
      </c>
      <c r="I9" s="220" t="s">
        <v>50</v>
      </c>
      <c r="J9" s="220" t="s">
        <v>50</v>
      </c>
      <c r="K9" s="220" t="s">
        <v>50</v>
      </c>
      <c r="L9" s="220" t="s">
        <v>50</v>
      </c>
      <c r="M9" s="220">
        <v>1199.1881838796205</v>
      </c>
      <c r="N9" s="220">
        <v>319.80797519064328</v>
      </c>
      <c r="O9" s="220" t="s">
        <v>50</v>
      </c>
      <c r="P9" s="222">
        <v>1518.9961590702637</v>
      </c>
    </row>
    <row r="10" spans="1:39" x14ac:dyDescent="0.25">
      <c r="A10" s="57" t="s">
        <v>80</v>
      </c>
      <c r="B10" s="220">
        <v>145.89725100839138</v>
      </c>
      <c r="C10" s="220" t="s">
        <v>50</v>
      </c>
      <c r="D10" s="220" t="s">
        <v>50</v>
      </c>
      <c r="E10" s="220">
        <v>353.11000623395915</v>
      </c>
      <c r="F10" s="220" t="s">
        <v>50</v>
      </c>
      <c r="G10" s="220" t="s">
        <v>50</v>
      </c>
      <c r="H10" s="220" t="s">
        <v>50</v>
      </c>
      <c r="I10" s="220" t="s">
        <v>50</v>
      </c>
      <c r="J10" s="220" t="s">
        <v>50</v>
      </c>
      <c r="K10" s="220" t="s">
        <v>50</v>
      </c>
      <c r="L10" s="220" t="s">
        <v>50</v>
      </c>
      <c r="M10" s="220">
        <v>1647.8314822521975</v>
      </c>
      <c r="N10" s="220" t="s">
        <v>50</v>
      </c>
      <c r="O10" s="220" t="s">
        <v>50</v>
      </c>
      <c r="P10" s="222">
        <v>2146.838739494548</v>
      </c>
    </row>
    <row r="11" spans="1:39" x14ac:dyDescent="0.25">
      <c r="A11" s="57" t="s">
        <v>81</v>
      </c>
      <c r="B11" s="220">
        <v>45.613737787342075</v>
      </c>
      <c r="C11" s="220">
        <v>46.613503808593755</v>
      </c>
      <c r="D11" s="220">
        <v>285.8463629275513</v>
      </c>
      <c r="E11" s="220">
        <v>315.81734377609257</v>
      </c>
      <c r="F11" s="220" t="s">
        <v>50</v>
      </c>
      <c r="G11" s="220" t="s">
        <v>50</v>
      </c>
      <c r="H11" s="220" t="s">
        <v>50</v>
      </c>
      <c r="I11" s="220" t="s">
        <v>50</v>
      </c>
      <c r="J11" s="220" t="s">
        <v>50</v>
      </c>
      <c r="K11" s="220" t="s">
        <v>50</v>
      </c>
      <c r="L11" s="220" t="s">
        <v>50</v>
      </c>
      <c r="M11" s="220">
        <v>248.11794348266605</v>
      </c>
      <c r="N11" s="220" t="s">
        <v>50</v>
      </c>
      <c r="O11" s="220" t="s">
        <v>50</v>
      </c>
      <c r="P11" s="222">
        <v>942.00889178224577</v>
      </c>
    </row>
    <row r="12" spans="1:39" s="21" customFormat="1" x14ac:dyDescent="0.25">
      <c r="A12" s="57" t="s">
        <v>82</v>
      </c>
      <c r="B12" s="220" t="s">
        <v>50</v>
      </c>
      <c r="C12" s="220" t="s">
        <v>50</v>
      </c>
      <c r="D12" s="220" t="s">
        <v>50</v>
      </c>
      <c r="E12" s="220">
        <v>44.306191677474978</v>
      </c>
      <c r="F12" s="220" t="s">
        <v>50</v>
      </c>
      <c r="G12" s="220" t="s">
        <v>50</v>
      </c>
      <c r="H12" s="220" t="s">
        <v>50</v>
      </c>
      <c r="I12" s="220" t="s">
        <v>50</v>
      </c>
      <c r="J12" s="220" t="s">
        <v>50</v>
      </c>
      <c r="K12" s="220" t="s">
        <v>50</v>
      </c>
      <c r="L12" s="220" t="s">
        <v>50</v>
      </c>
      <c r="M12" s="220" t="s">
        <v>50</v>
      </c>
      <c r="N12" s="220">
        <v>18.422367011718748</v>
      </c>
      <c r="O12" s="220" t="s">
        <v>50</v>
      </c>
      <c r="P12" s="222">
        <v>62.728558689193726</v>
      </c>
    </row>
    <row r="13" spans="1:39" s="21" customFormat="1" x14ac:dyDescent="0.25">
      <c r="A13" s="57" t="s">
        <v>83</v>
      </c>
      <c r="B13" s="220">
        <v>47.49916052933694</v>
      </c>
      <c r="C13" s="220" t="s">
        <v>50</v>
      </c>
      <c r="D13" s="220">
        <v>924.95509499673904</v>
      </c>
      <c r="E13" s="220">
        <v>2954.2015947716368</v>
      </c>
      <c r="F13" s="220" t="s">
        <v>50</v>
      </c>
      <c r="G13" s="220" t="s">
        <v>50</v>
      </c>
      <c r="H13" s="220" t="s">
        <v>50</v>
      </c>
      <c r="I13" s="220" t="s">
        <v>50</v>
      </c>
      <c r="J13" s="220" t="s">
        <v>50</v>
      </c>
      <c r="K13" s="220" t="s">
        <v>50</v>
      </c>
      <c r="L13" s="220" t="s">
        <v>50</v>
      </c>
      <c r="M13" s="220">
        <v>3648.1457915922006</v>
      </c>
      <c r="N13" s="220">
        <v>1063.7051753322653</v>
      </c>
      <c r="O13" s="220">
        <v>41.683207588272388</v>
      </c>
      <c r="P13" s="222">
        <v>8680.1900248104503</v>
      </c>
    </row>
    <row r="14" spans="1:39" s="21" customFormat="1" x14ac:dyDescent="0.25">
      <c r="A14" s="57" t="s">
        <v>84</v>
      </c>
      <c r="B14" s="220" t="s">
        <v>50</v>
      </c>
      <c r="C14" s="220" t="s">
        <v>50</v>
      </c>
      <c r="D14" s="220" t="s">
        <v>50</v>
      </c>
      <c r="E14" s="220" t="s">
        <v>50</v>
      </c>
      <c r="F14" s="220" t="s">
        <v>50</v>
      </c>
      <c r="G14" s="220" t="s">
        <v>50</v>
      </c>
      <c r="H14" s="220">
        <v>698.02953594770031</v>
      </c>
      <c r="I14" s="220" t="s">
        <v>50</v>
      </c>
      <c r="J14" s="220" t="s">
        <v>50</v>
      </c>
      <c r="K14" s="220" t="s">
        <v>50</v>
      </c>
      <c r="L14" s="220" t="s">
        <v>50</v>
      </c>
      <c r="M14" s="220" t="s">
        <v>50</v>
      </c>
      <c r="N14" s="220" t="s">
        <v>50</v>
      </c>
      <c r="O14" s="220" t="s">
        <v>50</v>
      </c>
      <c r="P14" s="222">
        <v>698.02953594770031</v>
      </c>
    </row>
    <row r="15" spans="1:39" s="21" customFormat="1" x14ac:dyDescent="0.25">
      <c r="A15" s="57" t="s">
        <v>85</v>
      </c>
      <c r="B15" s="220" t="s">
        <v>50</v>
      </c>
      <c r="C15" s="220">
        <v>4.840142673853757</v>
      </c>
      <c r="D15" s="220">
        <v>11.270498221033991</v>
      </c>
      <c r="E15" s="220" t="s">
        <v>50</v>
      </c>
      <c r="F15" s="220" t="s">
        <v>50</v>
      </c>
      <c r="G15" s="220" t="s">
        <v>50</v>
      </c>
      <c r="H15" s="220" t="s">
        <v>50</v>
      </c>
      <c r="I15" s="220" t="s">
        <v>50</v>
      </c>
      <c r="J15" s="220" t="s">
        <v>50</v>
      </c>
      <c r="K15" s="220" t="s">
        <v>50</v>
      </c>
      <c r="L15" s="220" t="s">
        <v>50</v>
      </c>
      <c r="M15" s="220" t="s">
        <v>50</v>
      </c>
      <c r="N15" s="220" t="s">
        <v>50</v>
      </c>
      <c r="O15" s="220" t="s">
        <v>50</v>
      </c>
      <c r="P15" s="222">
        <v>16.110640894887748</v>
      </c>
    </row>
    <row r="16" spans="1:39" s="21" customFormat="1" x14ac:dyDescent="0.25">
      <c r="A16" s="57" t="s">
        <v>86</v>
      </c>
      <c r="B16" s="220" t="s">
        <v>50</v>
      </c>
      <c r="C16" s="220" t="s">
        <v>50</v>
      </c>
      <c r="D16" s="220">
        <v>19.432370843811036</v>
      </c>
      <c r="E16" s="220">
        <v>460.32797715682989</v>
      </c>
      <c r="F16" s="220" t="s">
        <v>50</v>
      </c>
      <c r="G16" s="220" t="s">
        <v>50</v>
      </c>
      <c r="H16" s="220" t="s">
        <v>50</v>
      </c>
      <c r="I16" s="220" t="s">
        <v>50</v>
      </c>
      <c r="J16" s="220" t="s">
        <v>50</v>
      </c>
      <c r="K16" s="220" t="s">
        <v>50</v>
      </c>
      <c r="L16" s="220" t="s">
        <v>50</v>
      </c>
      <c r="M16" s="220">
        <v>163.7877513015747</v>
      </c>
      <c r="N16" s="220">
        <v>48.520610211181648</v>
      </c>
      <c r="O16" s="220" t="s">
        <v>50</v>
      </c>
      <c r="P16" s="222">
        <v>692.06870951339727</v>
      </c>
    </row>
    <row r="17" spans="1:16" s="21" customFormat="1" x14ac:dyDescent="0.25">
      <c r="A17" s="57" t="s">
        <v>87</v>
      </c>
      <c r="B17" s="220" t="s">
        <v>50</v>
      </c>
      <c r="C17" s="220" t="s">
        <v>50</v>
      </c>
      <c r="D17" s="220" t="s">
        <v>50</v>
      </c>
      <c r="E17" s="220">
        <v>360.53549189192955</v>
      </c>
      <c r="F17" s="220" t="s">
        <v>50</v>
      </c>
      <c r="G17" s="220" t="s">
        <v>50</v>
      </c>
      <c r="H17" s="220" t="s">
        <v>50</v>
      </c>
      <c r="I17" s="220" t="s">
        <v>50</v>
      </c>
      <c r="J17" s="220" t="s">
        <v>50</v>
      </c>
      <c r="K17" s="220" t="s">
        <v>50</v>
      </c>
      <c r="L17" s="220" t="s">
        <v>50</v>
      </c>
      <c r="M17" s="220">
        <v>61.07159584484863</v>
      </c>
      <c r="N17" s="220" t="s">
        <v>50</v>
      </c>
      <c r="O17" s="220" t="s">
        <v>50</v>
      </c>
      <c r="P17" s="222">
        <v>421.60708773677817</v>
      </c>
    </row>
    <row r="18" spans="1:16" s="21" customFormat="1" x14ac:dyDescent="0.25">
      <c r="A18" s="57" t="s">
        <v>88</v>
      </c>
      <c r="B18" s="220" t="s">
        <v>50</v>
      </c>
      <c r="C18" s="220" t="s">
        <v>50</v>
      </c>
      <c r="D18" s="220" t="s">
        <v>50</v>
      </c>
      <c r="E18" s="220" t="s">
        <v>50</v>
      </c>
      <c r="F18" s="220">
        <v>155.88744374235424</v>
      </c>
      <c r="G18" s="220" t="s">
        <v>50</v>
      </c>
      <c r="H18" s="220" t="s">
        <v>50</v>
      </c>
      <c r="I18" s="220" t="s">
        <v>50</v>
      </c>
      <c r="J18" s="220" t="s">
        <v>50</v>
      </c>
      <c r="K18" s="220" t="s">
        <v>50</v>
      </c>
      <c r="L18" s="220" t="s">
        <v>50</v>
      </c>
      <c r="M18" s="220" t="s">
        <v>50</v>
      </c>
      <c r="N18" s="220" t="s">
        <v>50</v>
      </c>
      <c r="O18" s="220" t="s">
        <v>50</v>
      </c>
      <c r="P18" s="222">
        <v>155.88744374235424</v>
      </c>
    </row>
    <row r="19" spans="1:16" s="21" customFormat="1" x14ac:dyDescent="0.25">
      <c r="A19" s="57" t="s">
        <v>89</v>
      </c>
      <c r="B19" s="220" t="s">
        <v>50</v>
      </c>
      <c r="C19" s="220" t="s">
        <v>50</v>
      </c>
      <c r="D19" s="220">
        <v>146.14699647381076</v>
      </c>
      <c r="E19" s="220" t="s">
        <v>50</v>
      </c>
      <c r="F19" s="220" t="s">
        <v>50</v>
      </c>
      <c r="G19" s="220" t="s">
        <v>50</v>
      </c>
      <c r="H19" s="220" t="s">
        <v>50</v>
      </c>
      <c r="I19" s="220" t="s">
        <v>50</v>
      </c>
      <c r="J19" s="220" t="s">
        <v>50</v>
      </c>
      <c r="K19" s="220" t="s">
        <v>50</v>
      </c>
      <c r="L19" s="220" t="s">
        <v>50</v>
      </c>
      <c r="M19" s="220" t="s">
        <v>50</v>
      </c>
      <c r="N19" s="220">
        <v>865.34436504575172</v>
      </c>
      <c r="O19" s="220" t="s">
        <v>50</v>
      </c>
      <c r="P19" s="222">
        <v>1011.4913615195625</v>
      </c>
    </row>
    <row r="20" spans="1:16" s="21" customFormat="1" x14ac:dyDescent="0.25">
      <c r="A20" s="57" t="s">
        <v>90</v>
      </c>
      <c r="B20" s="220">
        <v>45.879786431934363</v>
      </c>
      <c r="C20" s="220" t="s">
        <v>50</v>
      </c>
      <c r="D20" s="220" t="s">
        <v>50</v>
      </c>
      <c r="E20" s="220">
        <v>1291.215520184146</v>
      </c>
      <c r="F20" s="220" t="s">
        <v>50</v>
      </c>
      <c r="G20" s="220" t="s">
        <v>50</v>
      </c>
      <c r="H20" s="220" t="s">
        <v>50</v>
      </c>
      <c r="I20" s="220" t="s">
        <v>50</v>
      </c>
      <c r="J20" s="220" t="s">
        <v>50</v>
      </c>
      <c r="K20" s="220" t="s">
        <v>50</v>
      </c>
      <c r="L20" s="220" t="s">
        <v>50</v>
      </c>
      <c r="M20" s="220">
        <v>4910.0713871651924</v>
      </c>
      <c r="N20" s="220" t="s">
        <v>50</v>
      </c>
      <c r="O20" s="220">
        <v>1495.6568348472292</v>
      </c>
      <c r="P20" s="222">
        <v>7742.8235286285026</v>
      </c>
    </row>
    <row r="21" spans="1:16" s="21" customFormat="1" x14ac:dyDescent="0.25">
      <c r="A21" s="57" t="s">
        <v>91</v>
      </c>
      <c r="B21" s="220">
        <v>12.686717478990554</v>
      </c>
      <c r="C21" s="220" t="s">
        <v>50</v>
      </c>
      <c r="D21" s="220" t="s">
        <v>50</v>
      </c>
      <c r="E21" s="220" t="s">
        <v>50</v>
      </c>
      <c r="F21" s="220" t="s">
        <v>50</v>
      </c>
      <c r="G21" s="220" t="s">
        <v>50</v>
      </c>
      <c r="H21" s="220" t="s">
        <v>50</v>
      </c>
      <c r="I21" s="220" t="s">
        <v>50</v>
      </c>
      <c r="J21" s="220" t="s">
        <v>50</v>
      </c>
      <c r="K21" s="220" t="s">
        <v>50</v>
      </c>
      <c r="L21" s="220" t="s">
        <v>50</v>
      </c>
      <c r="M21" s="220" t="s">
        <v>50</v>
      </c>
      <c r="N21" s="220" t="s">
        <v>50</v>
      </c>
      <c r="O21" s="220" t="s">
        <v>50</v>
      </c>
      <c r="P21" s="222">
        <v>12.686717478990554</v>
      </c>
    </row>
    <row r="22" spans="1:16" s="21" customFormat="1" x14ac:dyDescent="0.25">
      <c r="A22" s="57" t="s">
        <v>92</v>
      </c>
      <c r="B22" s="220">
        <v>94.000741502561766</v>
      </c>
      <c r="C22" s="220" t="s">
        <v>50</v>
      </c>
      <c r="D22" s="220" t="s">
        <v>50</v>
      </c>
      <c r="E22" s="220" t="s">
        <v>50</v>
      </c>
      <c r="F22" s="220" t="s">
        <v>50</v>
      </c>
      <c r="G22" s="220" t="s">
        <v>50</v>
      </c>
      <c r="H22" s="220" t="s">
        <v>50</v>
      </c>
      <c r="I22" s="220" t="s">
        <v>50</v>
      </c>
      <c r="J22" s="220" t="s">
        <v>50</v>
      </c>
      <c r="K22" s="220" t="s">
        <v>50</v>
      </c>
      <c r="L22" s="220" t="s">
        <v>50</v>
      </c>
      <c r="M22" s="220" t="s">
        <v>50</v>
      </c>
      <c r="N22" s="220" t="s">
        <v>50</v>
      </c>
      <c r="O22" s="220" t="s">
        <v>50</v>
      </c>
      <c r="P22" s="222">
        <v>94.000741502561766</v>
      </c>
    </row>
    <row r="23" spans="1:16" s="21" customFormat="1" x14ac:dyDescent="0.25">
      <c r="A23" s="57" t="s">
        <v>93</v>
      </c>
      <c r="B23" s="220">
        <v>38.797156656703095</v>
      </c>
      <c r="C23" s="220" t="s">
        <v>50</v>
      </c>
      <c r="D23" s="220" t="s">
        <v>50</v>
      </c>
      <c r="E23" s="220" t="s">
        <v>50</v>
      </c>
      <c r="F23" s="220" t="s">
        <v>50</v>
      </c>
      <c r="G23" s="220" t="s">
        <v>50</v>
      </c>
      <c r="H23" s="220" t="s">
        <v>50</v>
      </c>
      <c r="I23" s="220" t="s">
        <v>50</v>
      </c>
      <c r="J23" s="220" t="s">
        <v>50</v>
      </c>
      <c r="K23" s="220" t="s">
        <v>50</v>
      </c>
      <c r="L23" s="220" t="s">
        <v>50</v>
      </c>
      <c r="M23" s="220" t="s">
        <v>50</v>
      </c>
      <c r="N23" s="220" t="s">
        <v>50</v>
      </c>
      <c r="O23" s="220" t="s">
        <v>50</v>
      </c>
      <c r="P23" s="222">
        <v>38.797156656703095</v>
      </c>
    </row>
    <row r="24" spans="1:16" s="21" customFormat="1" x14ac:dyDescent="0.25">
      <c r="A24" s="57" t="s">
        <v>94</v>
      </c>
      <c r="B24" s="220" t="s">
        <v>50</v>
      </c>
      <c r="C24" s="220" t="s">
        <v>50</v>
      </c>
      <c r="D24" s="220" t="s">
        <v>50</v>
      </c>
      <c r="E24" s="220" t="s">
        <v>50</v>
      </c>
      <c r="F24" s="220" t="s">
        <v>50</v>
      </c>
      <c r="G24" s="220" t="s">
        <v>50</v>
      </c>
      <c r="H24" s="220">
        <v>561.0804496835184</v>
      </c>
      <c r="I24" s="220" t="s">
        <v>50</v>
      </c>
      <c r="J24" s="220" t="s">
        <v>50</v>
      </c>
      <c r="K24" s="220" t="s">
        <v>50</v>
      </c>
      <c r="L24" s="220" t="s">
        <v>50</v>
      </c>
      <c r="M24" s="220" t="s">
        <v>50</v>
      </c>
      <c r="N24" s="220" t="s">
        <v>50</v>
      </c>
      <c r="O24" s="220" t="s">
        <v>50</v>
      </c>
      <c r="P24" s="222">
        <v>561.0804496835184</v>
      </c>
    </row>
    <row r="25" spans="1:16" s="21" customFormat="1" x14ac:dyDescent="0.25">
      <c r="A25" s="57" t="s">
        <v>95</v>
      </c>
      <c r="B25" s="220" t="s">
        <v>50</v>
      </c>
      <c r="C25" s="220" t="s">
        <v>50</v>
      </c>
      <c r="D25" s="220" t="s">
        <v>50</v>
      </c>
      <c r="E25" s="220" t="s">
        <v>50</v>
      </c>
      <c r="F25" s="220" t="s">
        <v>50</v>
      </c>
      <c r="G25" s="220" t="s">
        <v>50</v>
      </c>
      <c r="H25" s="220" t="s">
        <v>50</v>
      </c>
      <c r="I25" s="220">
        <v>4.771408826808929</v>
      </c>
      <c r="J25" s="220" t="s">
        <v>50</v>
      </c>
      <c r="K25" s="220" t="s">
        <v>50</v>
      </c>
      <c r="L25" s="220" t="s">
        <v>50</v>
      </c>
      <c r="M25" s="220" t="s">
        <v>50</v>
      </c>
      <c r="N25" s="220" t="s">
        <v>50</v>
      </c>
      <c r="O25" s="220" t="s">
        <v>50</v>
      </c>
      <c r="P25" s="222">
        <v>4.771408826808929</v>
      </c>
    </row>
    <row r="26" spans="1:16" s="21" customFormat="1" x14ac:dyDescent="0.25">
      <c r="A26" s="57" t="s">
        <v>96</v>
      </c>
      <c r="B26" s="220">
        <v>0.45723306412266501</v>
      </c>
      <c r="C26" s="220" t="s">
        <v>50</v>
      </c>
      <c r="D26" s="220" t="s">
        <v>50</v>
      </c>
      <c r="E26" s="220" t="s">
        <v>50</v>
      </c>
      <c r="F26" s="220" t="s">
        <v>50</v>
      </c>
      <c r="G26" s="220" t="s">
        <v>50</v>
      </c>
      <c r="H26" s="220" t="s">
        <v>50</v>
      </c>
      <c r="I26" s="220" t="s">
        <v>50</v>
      </c>
      <c r="J26" s="220" t="s">
        <v>50</v>
      </c>
      <c r="K26" s="220" t="s">
        <v>50</v>
      </c>
      <c r="L26" s="220" t="s">
        <v>50</v>
      </c>
      <c r="M26" s="220" t="s">
        <v>50</v>
      </c>
      <c r="N26" s="220" t="s">
        <v>50</v>
      </c>
      <c r="O26" s="220" t="s">
        <v>50</v>
      </c>
      <c r="P26" s="222">
        <v>0.45723306412266501</v>
      </c>
    </row>
    <row r="27" spans="1:16" s="21" customFormat="1" x14ac:dyDescent="0.25">
      <c r="A27" s="57" t="s">
        <v>97</v>
      </c>
      <c r="B27" s="220" t="s">
        <v>50</v>
      </c>
      <c r="C27" s="220" t="s">
        <v>50</v>
      </c>
      <c r="D27" s="220" t="s">
        <v>50</v>
      </c>
      <c r="E27" s="220" t="s">
        <v>50</v>
      </c>
      <c r="F27" s="220" t="s">
        <v>50</v>
      </c>
      <c r="G27" s="220" t="s">
        <v>50</v>
      </c>
      <c r="H27" s="220">
        <v>32.108928845562744</v>
      </c>
      <c r="I27" s="220" t="s">
        <v>50</v>
      </c>
      <c r="J27" s="220" t="s">
        <v>50</v>
      </c>
      <c r="K27" s="220" t="s">
        <v>50</v>
      </c>
      <c r="L27" s="220" t="s">
        <v>50</v>
      </c>
      <c r="M27" s="220" t="s">
        <v>50</v>
      </c>
      <c r="N27" s="220" t="s">
        <v>50</v>
      </c>
      <c r="O27" s="220" t="s">
        <v>50</v>
      </c>
      <c r="P27" s="222">
        <v>32.108928845562744</v>
      </c>
    </row>
    <row r="28" spans="1:16" s="21" customFormat="1" x14ac:dyDescent="0.25">
      <c r="A28" s="57" t="s">
        <v>98</v>
      </c>
      <c r="B28" s="220">
        <v>146.14616999816894</v>
      </c>
      <c r="C28" s="220" t="s">
        <v>50</v>
      </c>
      <c r="D28" s="220" t="s">
        <v>50</v>
      </c>
      <c r="E28" s="220" t="s">
        <v>50</v>
      </c>
      <c r="F28" s="220" t="s">
        <v>50</v>
      </c>
      <c r="G28" s="220" t="s">
        <v>50</v>
      </c>
      <c r="H28" s="220" t="s">
        <v>50</v>
      </c>
      <c r="I28" s="220" t="s">
        <v>50</v>
      </c>
      <c r="J28" s="220" t="s">
        <v>50</v>
      </c>
      <c r="K28" s="220" t="s">
        <v>50</v>
      </c>
      <c r="L28" s="220" t="s">
        <v>50</v>
      </c>
      <c r="M28" s="220" t="s">
        <v>50</v>
      </c>
      <c r="N28" s="220" t="s">
        <v>50</v>
      </c>
      <c r="O28" s="220" t="s">
        <v>50</v>
      </c>
      <c r="P28" s="222">
        <v>146.14616999816894</v>
      </c>
    </row>
    <row r="29" spans="1:16" s="21" customFormat="1" x14ac:dyDescent="0.25">
      <c r="A29" s="57" t="s">
        <v>99</v>
      </c>
      <c r="B29" s="220">
        <v>143.27520072927041</v>
      </c>
      <c r="C29" s="220" t="s">
        <v>50</v>
      </c>
      <c r="D29" s="220">
        <v>81.943503982543959</v>
      </c>
      <c r="E29" s="220">
        <v>422.68463307300885</v>
      </c>
      <c r="F29" s="220" t="s">
        <v>50</v>
      </c>
      <c r="G29" s="220" t="s">
        <v>50</v>
      </c>
      <c r="H29" s="220" t="s">
        <v>50</v>
      </c>
      <c r="I29" s="220" t="s">
        <v>50</v>
      </c>
      <c r="J29" s="220" t="s">
        <v>50</v>
      </c>
      <c r="K29" s="220">
        <v>68.229633860397342</v>
      </c>
      <c r="L29" s="220" t="s">
        <v>50</v>
      </c>
      <c r="M29" s="220">
        <v>1303.2377850363748</v>
      </c>
      <c r="N29" s="220">
        <v>645.7811265106202</v>
      </c>
      <c r="O29" s="220" t="s">
        <v>50</v>
      </c>
      <c r="P29" s="222">
        <v>2665.1518831922158</v>
      </c>
    </row>
    <row r="30" spans="1:16" s="21" customFormat="1" x14ac:dyDescent="0.25">
      <c r="A30" s="57" t="s">
        <v>100</v>
      </c>
      <c r="B30" s="220" t="s">
        <v>50</v>
      </c>
      <c r="C30" s="220" t="s">
        <v>50</v>
      </c>
      <c r="D30" s="220">
        <v>1886.9681220942307</v>
      </c>
      <c r="E30" s="220">
        <v>4948.5193151878975</v>
      </c>
      <c r="F30" s="220" t="s">
        <v>50</v>
      </c>
      <c r="G30" s="220" t="s">
        <v>50</v>
      </c>
      <c r="H30" s="220" t="s">
        <v>50</v>
      </c>
      <c r="I30" s="220" t="s">
        <v>50</v>
      </c>
      <c r="J30" s="220" t="s">
        <v>50</v>
      </c>
      <c r="K30" s="220">
        <v>319.44723559570309</v>
      </c>
      <c r="L30" s="220" t="s">
        <v>50</v>
      </c>
      <c r="M30" s="220">
        <v>8607.8403285338445</v>
      </c>
      <c r="N30" s="220">
        <v>2920.652672209585</v>
      </c>
      <c r="O30" s="220">
        <v>7.4969341120147703</v>
      </c>
      <c r="P30" s="222">
        <v>18690.924607733275</v>
      </c>
    </row>
    <row r="31" spans="1:16" s="21" customFormat="1" x14ac:dyDescent="0.25">
      <c r="A31" s="57" t="s">
        <v>101</v>
      </c>
      <c r="B31" s="220">
        <v>944.57939404054662</v>
      </c>
      <c r="C31" s="220">
        <v>152.80756518191589</v>
      </c>
      <c r="D31" s="220">
        <v>2252.083486744431</v>
      </c>
      <c r="E31" s="220" t="s">
        <v>50</v>
      </c>
      <c r="F31" s="220">
        <v>51.842559039479994</v>
      </c>
      <c r="G31" s="220">
        <v>70.975198322067257</v>
      </c>
      <c r="H31" s="220">
        <v>109.31471469261504</v>
      </c>
      <c r="I31" s="220">
        <v>63.932337432861338</v>
      </c>
      <c r="J31" s="220" t="s">
        <v>50</v>
      </c>
      <c r="K31" s="220" t="s">
        <v>50</v>
      </c>
      <c r="L31" s="220" t="s">
        <v>50</v>
      </c>
      <c r="M31" s="220">
        <v>418.09606204833983</v>
      </c>
      <c r="N31" s="220" t="s">
        <v>50</v>
      </c>
      <c r="O31" s="220" t="s">
        <v>50</v>
      </c>
      <c r="P31" s="222">
        <v>4063.6313175022565</v>
      </c>
    </row>
    <row r="32" spans="1:16" s="21" customFormat="1" x14ac:dyDescent="0.25">
      <c r="A32" s="57" t="s">
        <v>102</v>
      </c>
      <c r="B32" s="220">
        <v>2.9602340784311298</v>
      </c>
      <c r="C32" s="220" t="s">
        <v>50</v>
      </c>
      <c r="D32" s="220" t="s">
        <v>50</v>
      </c>
      <c r="E32" s="220" t="s">
        <v>50</v>
      </c>
      <c r="F32" s="220" t="s">
        <v>50</v>
      </c>
      <c r="G32" s="220" t="s">
        <v>50</v>
      </c>
      <c r="H32" s="220" t="s">
        <v>50</v>
      </c>
      <c r="I32" s="220" t="s">
        <v>50</v>
      </c>
      <c r="J32" s="220" t="s">
        <v>50</v>
      </c>
      <c r="K32" s="220" t="s">
        <v>50</v>
      </c>
      <c r="L32" s="220" t="s">
        <v>50</v>
      </c>
      <c r="M32" s="220" t="s">
        <v>50</v>
      </c>
      <c r="N32" s="220" t="s">
        <v>50</v>
      </c>
      <c r="O32" s="220" t="s">
        <v>50</v>
      </c>
      <c r="P32" s="222">
        <v>2.9602340784311298</v>
      </c>
    </row>
    <row r="33" spans="1:39" s="21" customFormat="1" x14ac:dyDescent="0.25">
      <c r="A33" s="57" t="s">
        <v>103</v>
      </c>
      <c r="B33" s="220" t="s">
        <v>50</v>
      </c>
      <c r="C33" s="220" t="s">
        <v>50</v>
      </c>
      <c r="D33" s="220" t="s">
        <v>50</v>
      </c>
      <c r="E33" s="220" t="s">
        <v>50</v>
      </c>
      <c r="F33" s="220">
        <v>7.1283380453999996</v>
      </c>
      <c r="G33" s="220" t="s">
        <v>50</v>
      </c>
      <c r="H33" s="220" t="s">
        <v>50</v>
      </c>
      <c r="I33" s="220" t="s">
        <v>50</v>
      </c>
      <c r="J33" s="220" t="s">
        <v>50</v>
      </c>
      <c r="K33" s="220" t="s">
        <v>50</v>
      </c>
      <c r="L33" s="220" t="s">
        <v>50</v>
      </c>
      <c r="M33" s="220" t="s">
        <v>50</v>
      </c>
      <c r="N33" s="220" t="s">
        <v>50</v>
      </c>
      <c r="O33" s="220" t="s">
        <v>50</v>
      </c>
      <c r="P33" s="222">
        <v>7.1283380453999996</v>
      </c>
    </row>
    <row r="34" spans="1:39" s="21" customFormat="1" x14ac:dyDescent="0.25">
      <c r="A34" s="57" t="s">
        <v>104</v>
      </c>
      <c r="B34" s="220">
        <v>8.2761104459223507</v>
      </c>
      <c r="C34" s="220">
        <v>115.90897700071336</v>
      </c>
      <c r="D34" s="220">
        <v>1836.0031039901733</v>
      </c>
      <c r="E34" s="220">
        <v>16732.558232126667</v>
      </c>
      <c r="F34" s="220" t="s">
        <v>50</v>
      </c>
      <c r="G34" s="220" t="s">
        <v>50</v>
      </c>
      <c r="H34" s="220" t="s">
        <v>50</v>
      </c>
      <c r="I34" s="220" t="s">
        <v>50</v>
      </c>
      <c r="J34" s="220">
        <v>204.67711996650695</v>
      </c>
      <c r="K34" s="220" t="s">
        <v>50</v>
      </c>
      <c r="L34" s="220">
        <v>13637.178191829529</v>
      </c>
      <c r="M34" s="220">
        <v>10726.246174939841</v>
      </c>
      <c r="N34" s="220" t="s">
        <v>50</v>
      </c>
      <c r="O34" s="220" t="s">
        <v>50</v>
      </c>
      <c r="P34" s="222">
        <v>43260.847910299351</v>
      </c>
    </row>
    <row r="35" spans="1:39" s="21" customFormat="1" x14ac:dyDescent="0.25">
      <c r="A35" s="57" t="s">
        <v>105</v>
      </c>
      <c r="B35" s="220">
        <v>636.18664036001235</v>
      </c>
      <c r="C35" s="220" t="s">
        <v>50</v>
      </c>
      <c r="D35" s="220" t="s">
        <v>50</v>
      </c>
      <c r="E35" s="220" t="s">
        <v>50</v>
      </c>
      <c r="F35" s="220" t="s">
        <v>50</v>
      </c>
      <c r="G35" s="220" t="s">
        <v>50</v>
      </c>
      <c r="H35" s="220" t="s">
        <v>50</v>
      </c>
      <c r="I35" s="220" t="s">
        <v>50</v>
      </c>
      <c r="J35" s="220" t="s">
        <v>50</v>
      </c>
      <c r="K35" s="220" t="s">
        <v>50</v>
      </c>
      <c r="L35" s="220" t="s">
        <v>50</v>
      </c>
      <c r="M35" s="220" t="s">
        <v>50</v>
      </c>
      <c r="N35" s="220" t="s">
        <v>50</v>
      </c>
      <c r="O35" s="220" t="s">
        <v>50</v>
      </c>
      <c r="P35" s="222">
        <v>636.18664036001235</v>
      </c>
    </row>
    <row r="36" spans="1:39" s="21" customFormat="1" x14ac:dyDescent="0.25">
      <c r="A36" s="57" t="s">
        <v>106</v>
      </c>
      <c r="B36" s="220" t="s">
        <v>50</v>
      </c>
      <c r="C36" s="220" t="s">
        <v>50</v>
      </c>
      <c r="D36" s="220" t="s">
        <v>50</v>
      </c>
      <c r="E36" s="220" t="s">
        <v>50</v>
      </c>
      <c r="F36" s="220" t="s">
        <v>50</v>
      </c>
      <c r="G36" s="220" t="s">
        <v>50</v>
      </c>
      <c r="H36" s="220">
        <v>280.15276093467651</v>
      </c>
      <c r="I36" s="220" t="s">
        <v>50</v>
      </c>
      <c r="J36" s="220" t="s">
        <v>50</v>
      </c>
      <c r="K36" s="220" t="s">
        <v>50</v>
      </c>
      <c r="L36" s="220" t="s">
        <v>50</v>
      </c>
      <c r="M36" s="220" t="s">
        <v>50</v>
      </c>
      <c r="N36" s="220" t="s">
        <v>50</v>
      </c>
      <c r="O36" s="220" t="s">
        <v>50</v>
      </c>
      <c r="P36" s="222">
        <v>280.15276093467651</v>
      </c>
    </row>
    <row r="37" spans="1:39" s="21" customFormat="1" x14ac:dyDescent="0.25">
      <c r="A37" s="57" t="s">
        <v>107</v>
      </c>
      <c r="B37" s="220" t="s">
        <v>50</v>
      </c>
      <c r="C37" s="220" t="s">
        <v>50</v>
      </c>
      <c r="D37" s="220" t="s">
        <v>50</v>
      </c>
      <c r="E37" s="220" t="s">
        <v>50</v>
      </c>
      <c r="F37" s="220">
        <v>436.35737230904328</v>
      </c>
      <c r="G37" s="220" t="s">
        <v>50</v>
      </c>
      <c r="H37" s="220" t="s">
        <v>50</v>
      </c>
      <c r="I37" s="220" t="s">
        <v>50</v>
      </c>
      <c r="J37" s="220" t="s">
        <v>50</v>
      </c>
      <c r="K37" s="220" t="s">
        <v>50</v>
      </c>
      <c r="L37" s="220" t="s">
        <v>50</v>
      </c>
      <c r="M37" s="220" t="s">
        <v>50</v>
      </c>
      <c r="N37" s="220" t="s">
        <v>50</v>
      </c>
      <c r="O37" s="220" t="s">
        <v>50</v>
      </c>
      <c r="P37" s="222">
        <v>436.35737230904328</v>
      </c>
    </row>
    <row r="38" spans="1:39" s="21" customFormat="1" x14ac:dyDescent="0.25">
      <c r="A38" s="57" t="s">
        <v>108</v>
      </c>
      <c r="B38" s="220">
        <v>0.72027389460886337</v>
      </c>
      <c r="C38" s="220" t="s">
        <v>50</v>
      </c>
      <c r="D38" s="220" t="s">
        <v>50</v>
      </c>
      <c r="E38" s="220" t="s">
        <v>50</v>
      </c>
      <c r="F38" s="220" t="s">
        <v>50</v>
      </c>
      <c r="G38" s="220" t="s">
        <v>50</v>
      </c>
      <c r="H38" s="220" t="s">
        <v>50</v>
      </c>
      <c r="I38" s="220" t="s">
        <v>50</v>
      </c>
      <c r="J38" s="220" t="s">
        <v>50</v>
      </c>
      <c r="K38" s="220" t="s">
        <v>50</v>
      </c>
      <c r="L38" s="220" t="s">
        <v>50</v>
      </c>
      <c r="M38" s="220" t="s">
        <v>50</v>
      </c>
      <c r="N38" s="220" t="s">
        <v>50</v>
      </c>
      <c r="O38" s="220" t="s">
        <v>50</v>
      </c>
      <c r="P38" s="222">
        <v>0.72027389460886337</v>
      </c>
    </row>
    <row r="39" spans="1:39" s="21" customFormat="1" x14ac:dyDescent="0.25">
      <c r="A39" s="57" t="s">
        <v>109</v>
      </c>
      <c r="B39" s="220">
        <v>9.1892024444082416</v>
      </c>
      <c r="C39" s="220" t="s">
        <v>50</v>
      </c>
      <c r="D39" s="220" t="s">
        <v>50</v>
      </c>
      <c r="E39" s="220" t="s">
        <v>50</v>
      </c>
      <c r="F39" s="220" t="s">
        <v>50</v>
      </c>
      <c r="G39" s="220" t="s">
        <v>50</v>
      </c>
      <c r="H39" s="220" t="s">
        <v>50</v>
      </c>
      <c r="I39" s="220" t="s">
        <v>50</v>
      </c>
      <c r="J39" s="220" t="s">
        <v>50</v>
      </c>
      <c r="K39" s="220" t="s">
        <v>50</v>
      </c>
      <c r="L39" s="220" t="s">
        <v>50</v>
      </c>
      <c r="M39" s="220" t="s">
        <v>50</v>
      </c>
      <c r="N39" s="220" t="s">
        <v>50</v>
      </c>
      <c r="O39" s="220" t="s">
        <v>50</v>
      </c>
      <c r="P39" s="222">
        <v>9.1892024444082416</v>
      </c>
    </row>
    <row r="40" spans="1:39" s="21" customFormat="1" x14ac:dyDescent="0.25">
      <c r="A40" s="57" t="s">
        <v>110</v>
      </c>
      <c r="B40" s="220" t="s">
        <v>50</v>
      </c>
      <c r="C40" s="220" t="s">
        <v>50</v>
      </c>
      <c r="D40" s="220" t="s">
        <v>50</v>
      </c>
      <c r="E40" s="220">
        <v>1.774019914766098</v>
      </c>
      <c r="F40" s="220" t="s">
        <v>50</v>
      </c>
      <c r="G40" s="220" t="s">
        <v>50</v>
      </c>
      <c r="H40" s="220" t="s">
        <v>50</v>
      </c>
      <c r="I40" s="220" t="s">
        <v>50</v>
      </c>
      <c r="J40" s="220" t="s">
        <v>50</v>
      </c>
      <c r="K40" s="220" t="s">
        <v>50</v>
      </c>
      <c r="L40" s="220" t="s">
        <v>50</v>
      </c>
      <c r="M40" s="220" t="s">
        <v>50</v>
      </c>
      <c r="N40" s="220" t="s">
        <v>50</v>
      </c>
      <c r="O40" s="220" t="s">
        <v>50</v>
      </c>
      <c r="P40" s="222">
        <v>1.774019914766098</v>
      </c>
    </row>
    <row r="41" spans="1:39" s="21" customFormat="1" x14ac:dyDescent="0.25">
      <c r="A41" s="57" t="s">
        <v>111</v>
      </c>
      <c r="B41" s="220" t="s">
        <v>50</v>
      </c>
      <c r="C41" s="220" t="s">
        <v>50</v>
      </c>
      <c r="D41" s="220" t="s">
        <v>50</v>
      </c>
      <c r="E41" s="220" t="s">
        <v>50</v>
      </c>
      <c r="F41" s="220" t="s">
        <v>50</v>
      </c>
      <c r="G41" s="220" t="s">
        <v>50</v>
      </c>
      <c r="H41" s="220">
        <v>17.870555879292517</v>
      </c>
      <c r="I41" s="220" t="s">
        <v>50</v>
      </c>
      <c r="J41" s="220" t="s">
        <v>50</v>
      </c>
      <c r="K41" s="220" t="s">
        <v>50</v>
      </c>
      <c r="L41" s="220" t="s">
        <v>50</v>
      </c>
      <c r="M41" s="220" t="s">
        <v>50</v>
      </c>
      <c r="N41" s="220" t="s">
        <v>50</v>
      </c>
      <c r="O41" s="220" t="s">
        <v>50</v>
      </c>
      <c r="P41" s="222">
        <v>17.870555879292517</v>
      </c>
    </row>
    <row r="42" spans="1:39" s="21" customFormat="1" x14ac:dyDescent="0.25">
      <c r="A42" s="57" t="s">
        <v>112</v>
      </c>
      <c r="B42" s="220">
        <v>39.226095838928217</v>
      </c>
      <c r="C42" s="220" t="s">
        <v>50</v>
      </c>
      <c r="D42" s="220" t="s">
        <v>50</v>
      </c>
      <c r="E42" s="220" t="s">
        <v>50</v>
      </c>
      <c r="F42" s="220" t="s">
        <v>50</v>
      </c>
      <c r="G42" s="220" t="s">
        <v>50</v>
      </c>
      <c r="H42" s="220">
        <v>1036.387588272449</v>
      </c>
      <c r="I42" s="220" t="s">
        <v>50</v>
      </c>
      <c r="J42" s="220" t="s">
        <v>50</v>
      </c>
      <c r="K42" s="220" t="s">
        <v>50</v>
      </c>
      <c r="L42" s="220" t="s">
        <v>50</v>
      </c>
      <c r="M42" s="220" t="s">
        <v>50</v>
      </c>
      <c r="N42" s="220" t="s">
        <v>50</v>
      </c>
      <c r="O42" s="220" t="s">
        <v>50</v>
      </c>
      <c r="P42" s="222">
        <v>1075.6136841113771</v>
      </c>
    </row>
    <row r="43" spans="1:39" s="21" customFormat="1" x14ac:dyDescent="0.25">
      <c r="A43" s="57" t="s">
        <v>113</v>
      </c>
      <c r="B43" s="220">
        <v>4.0127557754988885</v>
      </c>
      <c r="C43" s="220" t="s">
        <v>50</v>
      </c>
      <c r="D43" s="220" t="s">
        <v>50</v>
      </c>
      <c r="E43" s="220" t="s">
        <v>50</v>
      </c>
      <c r="F43" s="220" t="s">
        <v>50</v>
      </c>
      <c r="G43" s="220" t="s">
        <v>50</v>
      </c>
      <c r="H43" s="220" t="s">
        <v>50</v>
      </c>
      <c r="I43" s="220" t="s">
        <v>50</v>
      </c>
      <c r="J43" s="220" t="s">
        <v>50</v>
      </c>
      <c r="K43" s="220" t="s">
        <v>50</v>
      </c>
      <c r="L43" s="220" t="s">
        <v>50</v>
      </c>
      <c r="M43" s="220" t="s">
        <v>50</v>
      </c>
      <c r="N43" s="220" t="s">
        <v>50</v>
      </c>
      <c r="O43" s="220" t="s">
        <v>50</v>
      </c>
      <c r="P43" s="222">
        <v>4.0127557754988885</v>
      </c>
    </row>
    <row r="44" spans="1:39" x14ac:dyDescent="0.25">
      <c r="A44" s="57" t="s">
        <v>114</v>
      </c>
      <c r="B44" s="220">
        <v>1.6917647330532073</v>
      </c>
      <c r="C44" s="220" t="s">
        <v>50</v>
      </c>
      <c r="D44" s="220">
        <v>2.9531777058792117</v>
      </c>
      <c r="E44" s="220" t="s">
        <v>50</v>
      </c>
      <c r="F44" s="220" t="s">
        <v>50</v>
      </c>
      <c r="G44" s="220" t="s">
        <v>50</v>
      </c>
      <c r="H44" s="220" t="s">
        <v>50</v>
      </c>
      <c r="I44" s="220" t="s">
        <v>50</v>
      </c>
      <c r="J44" s="220" t="s">
        <v>50</v>
      </c>
      <c r="K44" s="220" t="s">
        <v>50</v>
      </c>
      <c r="L44" s="220" t="s">
        <v>50</v>
      </c>
      <c r="M44" s="220" t="s">
        <v>50</v>
      </c>
      <c r="N44" s="220" t="s">
        <v>50</v>
      </c>
      <c r="O44" s="220" t="s">
        <v>50</v>
      </c>
      <c r="P44" s="222">
        <v>4.6449424389324188</v>
      </c>
    </row>
    <row r="45" spans="1:39" x14ac:dyDescent="0.25">
      <c r="A45" s="57" t="s">
        <v>115</v>
      </c>
      <c r="B45" s="220" t="s">
        <v>50</v>
      </c>
      <c r="C45" s="220">
        <v>0.59684533754920954</v>
      </c>
      <c r="D45" s="220">
        <v>4.0361291850509646</v>
      </c>
      <c r="E45" s="220">
        <v>5.2352863970813761</v>
      </c>
      <c r="F45" s="220" t="s">
        <v>50</v>
      </c>
      <c r="G45" s="220" t="s">
        <v>50</v>
      </c>
      <c r="H45" s="220" t="s">
        <v>50</v>
      </c>
      <c r="I45" s="220" t="s">
        <v>50</v>
      </c>
      <c r="J45" s="220" t="s">
        <v>50</v>
      </c>
      <c r="K45" s="220" t="s">
        <v>50</v>
      </c>
      <c r="L45" s="220" t="s">
        <v>50</v>
      </c>
      <c r="M45" s="220" t="s">
        <v>50</v>
      </c>
      <c r="N45" s="220" t="s">
        <v>50</v>
      </c>
      <c r="O45" s="220" t="s">
        <v>50</v>
      </c>
      <c r="P45" s="222">
        <v>9.8682609196815498</v>
      </c>
    </row>
    <row r="46" spans="1:39" x14ac:dyDescent="0.25">
      <c r="A46" s="57" t="s">
        <v>116</v>
      </c>
      <c r="B46" s="220" t="s">
        <v>50</v>
      </c>
      <c r="C46" s="220" t="s">
        <v>50</v>
      </c>
      <c r="D46" s="220" t="s">
        <v>50</v>
      </c>
      <c r="E46" s="220" t="s">
        <v>50</v>
      </c>
      <c r="F46" s="220">
        <v>2.1544125063183288</v>
      </c>
      <c r="G46" s="220" t="s">
        <v>50</v>
      </c>
      <c r="H46" s="220" t="s">
        <v>50</v>
      </c>
      <c r="I46" s="220" t="s">
        <v>50</v>
      </c>
      <c r="J46" s="220" t="s">
        <v>50</v>
      </c>
      <c r="K46" s="220" t="s">
        <v>50</v>
      </c>
      <c r="L46" s="220" t="s">
        <v>50</v>
      </c>
      <c r="M46" s="220" t="s">
        <v>50</v>
      </c>
      <c r="N46" s="220" t="s">
        <v>50</v>
      </c>
      <c r="O46" s="220" t="s">
        <v>50</v>
      </c>
      <c r="P46" s="222">
        <v>2.1544125063183288</v>
      </c>
    </row>
    <row r="47" spans="1:39" s="24" customFormat="1" ht="3.75" customHeight="1" x14ac:dyDescent="0.25">
      <c r="A47" s="96"/>
      <c r="B47" s="242"/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3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</row>
    <row r="48" spans="1:39" s="24" customFormat="1" ht="15" customHeight="1" x14ac:dyDescent="0.25">
      <c r="A48" s="98" t="s">
        <v>118</v>
      </c>
      <c r="B48" s="227">
        <v>2367.0956267982324</v>
      </c>
      <c r="C48" s="227">
        <v>320.76703400262596</v>
      </c>
      <c r="D48" s="227">
        <v>7451.6388471652554</v>
      </c>
      <c r="E48" s="227">
        <v>27890.28561239149</v>
      </c>
      <c r="F48" s="227">
        <v>653.37012564259578</v>
      </c>
      <c r="G48" s="227">
        <v>70.975198322067257</v>
      </c>
      <c r="H48" s="227">
        <v>2734.9445342558147</v>
      </c>
      <c r="I48" s="227">
        <v>68.703746259670268</v>
      </c>
      <c r="J48" s="227">
        <v>204.67711996650695</v>
      </c>
      <c r="K48" s="227">
        <v>387.67686945610046</v>
      </c>
      <c r="L48" s="227">
        <v>13637.178191829529</v>
      </c>
      <c r="M48" s="227">
        <v>32933.634486076699</v>
      </c>
      <c r="N48" s="227">
        <v>5882.2342915117661</v>
      </c>
      <c r="O48" s="227">
        <v>1544.8369765475163</v>
      </c>
      <c r="P48" s="227">
        <v>96148.018660225876</v>
      </c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</row>
  </sheetData>
  <mergeCells count="1">
    <mergeCell ref="B3:O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K307"/>
  <sheetViews>
    <sheetView showGridLines="0" workbookViewId="0">
      <selection activeCell="O1" sqref="O1"/>
    </sheetView>
  </sheetViews>
  <sheetFormatPr defaultRowHeight="12.75" x14ac:dyDescent="0.2"/>
  <cols>
    <col min="1" max="1" width="18.7109375" customWidth="1"/>
    <col min="2" max="8" width="10.7109375" style="43" customWidth="1"/>
    <col min="9" max="9" width="10.7109375" style="49" customWidth="1"/>
    <col min="14" max="14" width="2.140625" customWidth="1"/>
  </cols>
  <sheetData>
    <row r="1" spans="1:11" s="1" customFormat="1" ht="15" customHeight="1" x14ac:dyDescent="0.25">
      <c r="A1" s="37" t="s">
        <v>210</v>
      </c>
      <c r="B1" s="39"/>
      <c r="C1" s="39"/>
      <c r="D1" s="39"/>
      <c r="E1" s="39"/>
      <c r="F1" s="39"/>
      <c r="G1" s="39"/>
      <c r="H1" s="39"/>
      <c r="I1" s="46"/>
    </row>
    <row r="2" spans="1:11" s="1" customFormat="1" ht="15" customHeight="1" x14ac:dyDescent="0.2">
      <c r="B2" s="40"/>
      <c r="C2" s="40"/>
      <c r="D2" s="40"/>
      <c r="E2" s="40"/>
      <c r="F2" s="40"/>
      <c r="G2" s="40"/>
      <c r="H2" s="40"/>
      <c r="I2" s="47"/>
    </row>
    <row r="3" spans="1:11" s="1" customFormat="1" ht="15" customHeight="1" x14ac:dyDescent="0.2">
      <c r="B3" s="337" t="s">
        <v>184</v>
      </c>
      <c r="C3" s="337"/>
      <c r="D3" s="337"/>
      <c r="E3" s="337"/>
      <c r="F3" s="337"/>
      <c r="G3" s="337"/>
      <c r="H3" s="40"/>
      <c r="I3" s="47"/>
    </row>
    <row r="4" spans="1:11" s="1" customFormat="1" ht="6" customHeight="1" x14ac:dyDescent="0.2">
      <c r="B4" s="40"/>
      <c r="C4" s="40"/>
      <c r="D4" s="40"/>
      <c r="E4" s="40"/>
      <c r="F4" s="40"/>
      <c r="G4" s="40"/>
      <c r="H4" s="40"/>
      <c r="I4" s="47"/>
    </row>
    <row r="5" spans="1:11" s="1" customFormat="1" ht="15" customHeight="1" x14ac:dyDescent="0.2">
      <c r="B5" s="335" t="s">
        <v>8</v>
      </c>
      <c r="C5" s="335"/>
      <c r="D5" s="335" t="s">
        <v>179</v>
      </c>
      <c r="E5" s="335"/>
      <c r="F5" s="335" t="s">
        <v>13</v>
      </c>
      <c r="G5" s="335"/>
      <c r="H5" s="336" t="s">
        <v>48</v>
      </c>
      <c r="I5" s="336"/>
    </row>
    <row r="6" spans="1:11" ht="30" customHeight="1" x14ac:dyDescent="0.2">
      <c r="A6" s="53" t="s">
        <v>185</v>
      </c>
      <c r="B6" s="41" t="s">
        <v>187</v>
      </c>
      <c r="C6" s="41" t="s">
        <v>188</v>
      </c>
      <c r="D6" s="41" t="s">
        <v>187</v>
      </c>
      <c r="E6" s="41" t="s">
        <v>188</v>
      </c>
      <c r="F6" s="41" t="s">
        <v>187</v>
      </c>
      <c r="G6" s="41" t="s">
        <v>188</v>
      </c>
      <c r="H6" s="41" t="s">
        <v>187</v>
      </c>
      <c r="I6" s="41" t="s">
        <v>188</v>
      </c>
    </row>
    <row r="7" spans="1:11" s="4" customFormat="1" ht="3.75" customHeight="1" x14ac:dyDescent="0.2">
      <c r="A7" s="44"/>
      <c r="B7" s="48"/>
      <c r="C7" s="38"/>
      <c r="D7" s="42"/>
      <c r="E7" s="38"/>
      <c r="F7" s="42"/>
      <c r="G7" s="38"/>
      <c r="H7" s="42"/>
      <c r="I7" s="38"/>
    </row>
    <row r="8" spans="1:11" x14ac:dyDescent="0.2">
      <c r="A8" s="45" t="s">
        <v>189</v>
      </c>
      <c r="B8" s="220">
        <v>158</v>
      </c>
      <c r="C8" s="228">
        <v>17</v>
      </c>
      <c r="D8" s="220">
        <v>106</v>
      </c>
      <c r="E8" s="228">
        <v>16</v>
      </c>
      <c r="F8" s="220">
        <v>117</v>
      </c>
      <c r="G8" s="228">
        <v>14</v>
      </c>
      <c r="H8" s="220">
        <v>381</v>
      </c>
      <c r="I8" s="220">
        <v>47</v>
      </c>
      <c r="K8" s="32"/>
    </row>
    <row r="9" spans="1:11" ht="3.75" customHeight="1" x14ac:dyDescent="0.2">
      <c r="B9" s="233"/>
      <c r="C9" s="233"/>
      <c r="D9" s="233"/>
      <c r="E9" s="233"/>
      <c r="F9" s="233"/>
      <c r="G9" s="233"/>
      <c r="H9" s="233"/>
      <c r="I9" s="233"/>
    </row>
    <row r="10" spans="1:11" x14ac:dyDescent="0.2">
      <c r="A10" s="52" t="s">
        <v>186</v>
      </c>
      <c r="B10" s="296">
        <v>158</v>
      </c>
      <c r="C10" s="296">
        <v>17</v>
      </c>
      <c r="D10" s="296">
        <v>106</v>
      </c>
      <c r="E10" s="296">
        <v>16</v>
      </c>
      <c r="F10" s="296">
        <v>117</v>
      </c>
      <c r="G10" s="296">
        <v>14</v>
      </c>
      <c r="H10" s="296">
        <v>381</v>
      </c>
      <c r="I10" s="296">
        <v>47</v>
      </c>
    </row>
    <row r="11" spans="1:11" s="50" customFormat="1" x14ac:dyDescent="0.2">
      <c r="B11" s="51"/>
      <c r="C11" s="51"/>
      <c r="D11" s="51"/>
      <c r="E11" s="51"/>
      <c r="F11" s="51"/>
      <c r="G11" s="51"/>
      <c r="H11" s="51"/>
    </row>
    <row r="12" spans="1:11" s="50" customFormat="1" x14ac:dyDescent="0.2">
      <c r="B12" s="51"/>
      <c r="C12" s="51"/>
      <c r="D12" s="51"/>
      <c r="E12" s="51"/>
      <c r="F12" s="51"/>
      <c r="G12" s="51"/>
      <c r="H12" s="51"/>
    </row>
    <row r="13" spans="1:11" s="50" customFormat="1" x14ac:dyDescent="0.2">
      <c r="B13" s="51"/>
      <c r="C13" s="51"/>
      <c r="D13" s="51"/>
      <c r="E13" s="51"/>
      <c r="F13" s="51"/>
      <c r="G13" s="51"/>
      <c r="H13" s="51"/>
    </row>
    <row r="14" spans="1:11" s="50" customFormat="1" x14ac:dyDescent="0.2">
      <c r="B14" s="51"/>
      <c r="C14" s="51"/>
      <c r="D14" s="51"/>
      <c r="E14" s="51"/>
      <c r="F14" s="51"/>
      <c r="G14" s="51"/>
      <c r="H14" s="51"/>
    </row>
    <row r="15" spans="1:11" s="50" customFormat="1" x14ac:dyDescent="0.2">
      <c r="B15" s="51"/>
      <c r="C15" s="51"/>
      <c r="D15" s="51"/>
      <c r="E15" s="51"/>
      <c r="F15" s="51"/>
      <c r="G15" s="51"/>
      <c r="H15" s="51"/>
    </row>
    <row r="16" spans="1:11" s="50" customFormat="1" x14ac:dyDescent="0.2">
      <c r="B16" s="51"/>
      <c r="C16" s="51"/>
      <c r="D16" s="51"/>
      <c r="E16" s="51"/>
      <c r="F16" s="51"/>
      <c r="G16" s="51"/>
      <c r="H16" s="51"/>
    </row>
    <row r="17" spans="2:8" s="50" customFormat="1" x14ac:dyDescent="0.2">
      <c r="B17" s="51"/>
      <c r="C17" s="51"/>
      <c r="D17" s="51"/>
      <c r="E17" s="51"/>
      <c r="F17" s="51"/>
      <c r="G17" s="51"/>
      <c r="H17" s="51"/>
    </row>
    <row r="18" spans="2:8" s="50" customFormat="1" x14ac:dyDescent="0.2">
      <c r="B18" s="51"/>
      <c r="C18" s="51"/>
      <c r="D18" s="51"/>
      <c r="E18" s="51"/>
      <c r="F18" s="51"/>
      <c r="G18" s="51"/>
      <c r="H18" s="51"/>
    </row>
    <row r="19" spans="2:8" s="50" customFormat="1" x14ac:dyDescent="0.2">
      <c r="B19" s="51"/>
      <c r="C19" s="51"/>
      <c r="D19" s="51"/>
      <c r="E19" s="51"/>
      <c r="F19" s="51"/>
      <c r="G19" s="51"/>
      <c r="H19" s="51"/>
    </row>
    <row r="20" spans="2:8" s="50" customFormat="1" x14ac:dyDescent="0.2">
      <c r="B20" s="51"/>
      <c r="C20" s="51"/>
      <c r="D20" s="51"/>
      <c r="E20" s="51"/>
      <c r="F20" s="51"/>
      <c r="G20" s="51"/>
      <c r="H20" s="51"/>
    </row>
    <row r="21" spans="2:8" s="50" customFormat="1" x14ac:dyDescent="0.2">
      <c r="B21" s="51"/>
      <c r="C21" s="51"/>
      <c r="D21" s="51"/>
      <c r="E21" s="51"/>
      <c r="F21" s="51"/>
      <c r="G21" s="51"/>
      <c r="H21" s="51"/>
    </row>
    <row r="22" spans="2:8" s="50" customFormat="1" x14ac:dyDescent="0.2">
      <c r="B22" s="51"/>
      <c r="C22" s="51"/>
      <c r="D22" s="51"/>
      <c r="E22" s="51"/>
      <c r="F22" s="51"/>
      <c r="G22" s="51"/>
      <c r="H22" s="51"/>
    </row>
    <row r="23" spans="2:8" s="50" customFormat="1" x14ac:dyDescent="0.2">
      <c r="B23" s="51"/>
      <c r="C23" s="51"/>
      <c r="D23" s="51"/>
      <c r="E23" s="51"/>
      <c r="F23" s="51"/>
      <c r="G23" s="51"/>
      <c r="H23" s="51"/>
    </row>
    <row r="24" spans="2:8" s="50" customFormat="1" x14ac:dyDescent="0.2">
      <c r="B24" s="51"/>
      <c r="C24" s="51"/>
      <c r="D24" s="51"/>
      <c r="E24" s="51"/>
      <c r="F24" s="51"/>
      <c r="G24" s="51"/>
      <c r="H24" s="51"/>
    </row>
    <row r="25" spans="2:8" s="50" customFormat="1" x14ac:dyDescent="0.2">
      <c r="B25" s="51"/>
      <c r="C25" s="51"/>
      <c r="D25" s="51"/>
      <c r="E25" s="51"/>
      <c r="F25" s="51"/>
      <c r="G25" s="51"/>
      <c r="H25" s="51"/>
    </row>
    <row r="26" spans="2:8" s="50" customFormat="1" x14ac:dyDescent="0.2">
      <c r="B26" s="51"/>
      <c r="C26" s="51"/>
      <c r="D26" s="51"/>
      <c r="E26" s="51"/>
      <c r="F26" s="51"/>
      <c r="G26" s="51"/>
      <c r="H26" s="51"/>
    </row>
    <row r="27" spans="2:8" s="50" customFormat="1" x14ac:dyDescent="0.2">
      <c r="B27" s="51"/>
      <c r="C27" s="51"/>
      <c r="D27" s="51"/>
      <c r="E27" s="51"/>
      <c r="F27" s="51"/>
      <c r="G27" s="51"/>
      <c r="H27" s="51"/>
    </row>
    <row r="28" spans="2:8" s="50" customFormat="1" x14ac:dyDescent="0.2">
      <c r="B28" s="51"/>
      <c r="C28" s="51"/>
      <c r="D28" s="51"/>
      <c r="E28" s="51"/>
      <c r="F28" s="51"/>
      <c r="G28" s="51"/>
      <c r="H28" s="51"/>
    </row>
    <row r="29" spans="2:8" s="50" customFormat="1" x14ac:dyDescent="0.2">
      <c r="B29" s="51"/>
      <c r="C29" s="51"/>
      <c r="D29" s="51"/>
      <c r="E29" s="51"/>
      <c r="F29" s="51"/>
      <c r="G29" s="51"/>
      <c r="H29" s="51"/>
    </row>
    <row r="30" spans="2:8" s="50" customFormat="1" x14ac:dyDescent="0.2">
      <c r="B30" s="51"/>
      <c r="C30" s="51"/>
      <c r="D30" s="51"/>
      <c r="E30" s="51"/>
      <c r="F30" s="51"/>
      <c r="G30" s="51"/>
      <c r="H30" s="51"/>
    </row>
    <row r="31" spans="2:8" s="50" customFormat="1" x14ac:dyDescent="0.2">
      <c r="B31" s="51"/>
      <c r="C31" s="51"/>
      <c r="D31" s="51"/>
      <c r="E31" s="51"/>
      <c r="F31" s="51"/>
      <c r="G31" s="51"/>
      <c r="H31" s="51"/>
    </row>
    <row r="32" spans="2:8" s="50" customFormat="1" x14ac:dyDescent="0.2">
      <c r="B32" s="51"/>
      <c r="C32" s="51"/>
      <c r="D32" s="51"/>
      <c r="E32" s="51"/>
      <c r="F32" s="51"/>
      <c r="G32" s="51"/>
      <c r="H32" s="51"/>
    </row>
    <row r="33" spans="2:8" s="50" customFormat="1" x14ac:dyDescent="0.2">
      <c r="B33" s="51"/>
      <c r="C33" s="51"/>
      <c r="D33" s="51"/>
      <c r="E33" s="51"/>
      <c r="F33" s="51"/>
      <c r="G33" s="51"/>
      <c r="H33" s="51"/>
    </row>
    <row r="34" spans="2:8" s="50" customFormat="1" x14ac:dyDescent="0.2">
      <c r="B34" s="51"/>
      <c r="C34" s="51"/>
      <c r="D34" s="51"/>
      <c r="E34" s="51"/>
      <c r="F34" s="51"/>
      <c r="G34" s="51"/>
      <c r="H34" s="51"/>
    </row>
    <row r="35" spans="2:8" s="50" customFormat="1" x14ac:dyDescent="0.2">
      <c r="B35" s="51"/>
      <c r="C35" s="51"/>
      <c r="D35" s="51"/>
      <c r="E35" s="51"/>
      <c r="F35" s="51"/>
      <c r="G35" s="51"/>
      <c r="H35" s="51"/>
    </row>
    <row r="36" spans="2:8" s="50" customFormat="1" x14ac:dyDescent="0.2">
      <c r="B36" s="51"/>
      <c r="C36" s="51"/>
      <c r="D36" s="51"/>
      <c r="E36" s="51"/>
      <c r="F36" s="51"/>
      <c r="G36" s="51"/>
      <c r="H36" s="51"/>
    </row>
    <row r="37" spans="2:8" s="50" customFormat="1" x14ac:dyDescent="0.2">
      <c r="B37" s="51"/>
      <c r="C37" s="51"/>
      <c r="D37" s="51"/>
      <c r="E37" s="51"/>
      <c r="F37" s="51"/>
      <c r="G37" s="51"/>
      <c r="H37" s="51"/>
    </row>
    <row r="38" spans="2:8" s="50" customFormat="1" x14ac:dyDescent="0.2">
      <c r="B38" s="51"/>
      <c r="C38" s="51"/>
      <c r="D38" s="51"/>
      <c r="E38" s="51"/>
      <c r="F38" s="51"/>
      <c r="G38" s="51"/>
      <c r="H38" s="51"/>
    </row>
    <row r="39" spans="2:8" s="50" customFormat="1" x14ac:dyDescent="0.2">
      <c r="B39" s="51"/>
      <c r="C39" s="51"/>
      <c r="D39" s="51"/>
      <c r="E39" s="51"/>
      <c r="F39" s="51"/>
      <c r="G39" s="51"/>
      <c r="H39" s="51"/>
    </row>
    <row r="40" spans="2:8" s="50" customFormat="1" x14ac:dyDescent="0.2">
      <c r="B40" s="51"/>
      <c r="C40" s="51"/>
      <c r="D40" s="51"/>
      <c r="E40" s="51"/>
      <c r="F40" s="51"/>
      <c r="G40" s="51"/>
      <c r="H40" s="51"/>
    </row>
    <row r="41" spans="2:8" s="50" customFormat="1" x14ac:dyDescent="0.2">
      <c r="B41" s="51"/>
      <c r="C41" s="51"/>
      <c r="D41" s="51"/>
      <c r="E41" s="51"/>
      <c r="F41" s="51"/>
      <c r="G41" s="51"/>
      <c r="H41" s="51"/>
    </row>
    <row r="42" spans="2:8" s="50" customFormat="1" x14ac:dyDescent="0.2">
      <c r="B42" s="51"/>
      <c r="C42" s="51"/>
      <c r="D42" s="51"/>
      <c r="E42" s="51"/>
      <c r="F42" s="51"/>
      <c r="G42" s="51"/>
      <c r="H42" s="51"/>
    </row>
    <row r="43" spans="2:8" s="50" customFormat="1" x14ac:dyDescent="0.2">
      <c r="B43" s="51"/>
      <c r="C43" s="51"/>
      <c r="D43" s="51"/>
      <c r="E43" s="51"/>
      <c r="F43" s="51"/>
      <c r="G43" s="51"/>
      <c r="H43" s="51"/>
    </row>
    <row r="44" spans="2:8" s="50" customFormat="1" x14ac:dyDescent="0.2">
      <c r="B44" s="51"/>
      <c r="C44" s="51"/>
      <c r="D44" s="51"/>
      <c r="E44" s="51"/>
      <c r="F44" s="51"/>
      <c r="G44" s="51"/>
      <c r="H44" s="51"/>
    </row>
    <row r="45" spans="2:8" s="50" customFormat="1" x14ac:dyDescent="0.2">
      <c r="B45" s="51"/>
      <c r="C45" s="51"/>
      <c r="D45" s="51"/>
      <c r="E45" s="51"/>
      <c r="F45" s="51"/>
      <c r="G45" s="51"/>
      <c r="H45" s="51"/>
    </row>
    <row r="46" spans="2:8" s="50" customFormat="1" x14ac:dyDescent="0.2">
      <c r="B46" s="51"/>
      <c r="C46" s="51"/>
      <c r="D46" s="51"/>
      <c r="E46" s="51"/>
      <c r="F46" s="51"/>
      <c r="G46" s="51"/>
      <c r="H46" s="51"/>
    </row>
    <row r="47" spans="2:8" s="50" customFormat="1" x14ac:dyDescent="0.2">
      <c r="B47" s="51"/>
      <c r="C47" s="51"/>
      <c r="D47" s="51"/>
      <c r="E47" s="51"/>
      <c r="F47" s="51"/>
      <c r="G47" s="51"/>
      <c r="H47" s="51"/>
    </row>
    <row r="48" spans="2:8" s="50" customFormat="1" x14ac:dyDescent="0.2">
      <c r="B48" s="51"/>
      <c r="C48" s="51"/>
      <c r="D48" s="51"/>
      <c r="E48" s="51"/>
      <c r="F48" s="51"/>
      <c r="G48" s="51"/>
      <c r="H48" s="51"/>
    </row>
    <row r="49" spans="2:8" s="50" customFormat="1" x14ac:dyDescent="0.2">
      <c r="B49" s="51"/>
      <c r="C49" s="51"/>
      <c r="D49" s="51"/>
      <c r="E49" s="51"/>
      <c r="F49" s="51"/>
      <c r="G49" s="51"/>
      <c r="H49" s="51"/>
    </row>
    <row r="50" spans="2:8" s="50" customFormat="1" x14ac:dyDescent="0.2">
      <c r="B50" s="51"/>
      <c r="C50" s="51"/>
      <c r="D50" s="51"/>
      <c r="E50" s="51"/>
      <c r="F50" s="51"/>
      <c r="G50" s="51"/>
      <c r="H50" s="51"/>
    </row>
    <row r="51" spans="2:8" s="50" customFormat="1" x14ac:dyDescent="0.2">
      <c r="B51" s="51"/>
      <c r="C51" s="51"/>
      <c r="D51" s="51"/>
      <c r="E51" s="51"/>
      <c r="F51" s="51"/>
      <c r="G51" s="51"/>
      <c r="H51" s="51"/>
    </row>
    <row r="52" spans="2:8" s="50" customFormat="1" x14ac:dyDescent="0.2">
      <c r="B52" s="51"/>
      <c r="C52" s="51"/>
      <c r="D52" s="51"/>
      <c r="E52" s="51"/>
      <c r="F52" s="51"/>
      <c r="G52" s="51"/>
      <c r="H52" s="51"/>
    </row>
    <row r="53" spans="2:8" s="50" customFormat="1" x14ac:dyDescent="0.2">
      <c r="B53" s="51"/>
      <c r="C53" s="51"/>
      <c r="D53" s="51"/>
      <c r="E53" s="51"/>
      <c r="F53" s="51"/>
      <c r="G53" s="51"/>
      <c r="H53" s="51"/>
    </row>
    <row r="54" spans="2:8" s="50" customFormat="1" x14ac:dyDescent="0.2">
      <c r="B54" s="51"/>
      <c r="C54" s="51"/>
      <c r="D54" s="51"/>
      <c r="E54" s="51"/>
      <c r="F54" s="51"/>
      <c r="G54" s="51"/>
      <c r="H54" s="51"/>
    </row>
    <row r="55" spans="2:8" s="50" customFormat="1" x14ac:dyDescent="0.2">
      <c r="B55" s="51"/>
      <c r="C55" s="51"/>
      <c r="D55" s="51"/>
      <c r="E55" s="51"/>
      <c r="F55" s="51"/>
      <c r="G55" s="51"/>
      <c r="H55" s="51"/>
    </row>
    <row r="56" spans="2:8" s="50" customFormat="1" x14ac:dyDescent="0.2">
      <c r="B56" s="51"/>
      <c r="C56" s="51"/>
      <c r="D56" s="51"/>
      <c r="E56" s="51"/>
      <c r="F56" s="51"/>
      <c r="G56" s="51"/>
      <c r="H56" s="51"/>
    </row>
    <row r="57" spans="2:8" s="50" customFormat="1" x14ac:dyDescent="0.2">
      <c r="B57" s="51"/>
      <c r="C57" s="51"/>
      <c r="D57" s="51"/>
      <c r="E57" s="51"/>
      <c r="F57" s="51"/>
      <c r="G57" s="51"/>
      <c r="H57" s="51"/>
    </row>
    <row r="58" spans="2:8" s="50" customFormat="1" x14ac:dyDescent="0.2">
      <c r="B58" s="51"/>
      <c r="C58" s="51"/>
      <c r="D58" s="51"/>
      <c r="E58" s="51"/>
      <c r="F58" s="51"/>
      <c r="G58" s="51"/>
      <c r="H58" s="51"/>
    </row>
    <row r="59" spans="2:8" s="50" customFormat="1" x14ac:dyDescent="0.2">
      <c r="B59" s="51"/>
      <c r="C59" s="51"/>
      <c r="D59" s="51"/>
      <c r="E59" s="51"/>
      <c r="F59" s="51"/>
      <c r="G59" s="51"/>
      <c r="H59" s="51"/>
    </row>
    <row r="60" spans="2:8" s="50" customFormat="1" x14ac:dyDescent="0.2">
      <c r="B60" s="51"/>
      <c r="C60" s="51"/>
      <c r="D60" s="51"/>
      <c r="E60" s="51"/>
      <c r="F60" s="51"/>
      <c r="G60" s="51"/>
      <c r="H60" s="51"/>
    </row>
    <row r="61" spans="2:8" s="50" customFormat="1" x14ac:dyDescent="0.2">
      <c r="B61" s="51"/>
      <c r="C61" s="51"/>
      <c r="D61" s="51"/>
      <c r="E61" s="51"/>
      <c r="F61" s="51"/>
      <c r="G61" s="51"/>
      <c r="H61" s="51"/>
    </row>
    <row r="62" spans="2:8" s="50" customFormat="1" x14ac:dyDescent="0.2">
      <c r="B62" s="51"/>
      <c r="C62" s="51"/>
      <c r="D62" s="51"/>
      <c r="E62" s="51"/>
      <c r="F62" s="51"/>
      <c r="G62" s="51"/>
      <c r="H62" s="51"/>
    </row>
    <row r="63" spans="2:8" s="50" customFormat="1" x14ac:dyDescent="0.2">
      <c r="B63" s="51"/>
      <c r="C63" s="51"/>
      <c r="D63" s="51"/>
      <c r="E63" s="51"/>
      <c r="F63" s="51"/>
      <c r="G63" s="51"/>
      <c r="H63" s="51"/>
    </row>
    <row r="64" spans="2:8" s="50" customFormat="1" x14ac:dyDescent="0.2">
      <c r="B64" s="51"/>
      <c r="C64" s="51"/>
      <c r="D64" s="51"/>
      <c r="E64" s="51"/>
      <c r="F64" s="51"/>
      <c r="G64" s="51"/>
      <c r="H64" s="51"/>
    </row>
    <row r="65" spans="2:8" s="50" customFormat="1" x14ac:dyDescent="0.2">
      <c r="B65" s="51"/>
      <c r="C65" s="51"/>
      <c r="D65" s="51"/>
      <c r="E65" s="51"/>
      <c r="F65" s="51"/>
      <c r="G65" s="51"/>
      <c r="H65" s="51"/>
    </row>
    <row r="66" spans="2:8" s="50" customFormat="1" x14ac:dyDescent="0.2">
      <c r="B66" s="51"/>
      <c r="C66" s="51"/>
      <c r="D66" s="51"/>
      <c r="E66" s="51"/>
      <c r="F66" s="51"/>
      <c r="G66" s="51"/>
      <c r="H66" s="51"/>
    </row>
    <row r="67" spans="2:8" s="50" customFormat="1" x14ac:dyDescent="0.2">
      <c r="B67" s="51"/>
      <c r="C67" s="51"/>
      <c r="D67" s="51"/>
      <c r="E67" s="51"/>
      <c r="F67" s="51"/>
      <c r="G67" s="51"/>
      <c r="H67" s="51"/>
    </row>
    <row r="68" spans="2:8" s="50" customFormat="1" x14ac:dyDescent="0.2">
      <c r="B68" s="51"/>
      <c r="C68" s="51"/>
      <c r="D68" s="51"/>
      <c r="E68" s="51"/>
      <c r="F68" s="51"/>
      <c r="G68" s="51"/>
      <c r="H68" s="51"/>
    </row>
    <row r="69" spans="2:8" s="50" customFormat="1" x14ac:dyDescent="0.2">
      <c r="B69" s="51"/>
      <c r="C69" s="51"/>
      <c r="D69" s="51"/>
      <c r="E69" s="51"/>
      <c r="F69" s="51"/>
      <c r="G69" s="51"/>
      <c r="H69" s="51"/>
    </row>
    <row r="70" spans="2:8" s="50" customFormat="1" x14ac:dyDescent="0.2">
      <c r="B70" s="51"/>
      <c r="C70" s="51"/>
      <c r="D70" s="51"/>
      <c r="E70" s="51"/>
      <c r="F70" s="51"/>
      <c r="G70" s="51"/>
      <c r="H70" s="51"/>
    </row>
    <row r="71" spans="2:8" s="50" customFormat="1" x14ac:dyDescent="0.2">
      <c r="B71" s="51"/>
      <c r="C71" s="51"/>
      <c r="D71" s="51"/>
      <c r="E71" s="51"/>
      <c r="F71" s="51"/>
      <c r="G71" s="51"/>
      <c r="H71" s="51"/>
    </row>
    <row r="72" spans="2:8" s="50" customFormat="1" x14ac:dyDescent="0.2">
      <c r="B72" s="51"/>
      <c r="C72" s="51"/>
      <c r="D72" s="51"/>
      <c r="E72" s="51"/>
      <c r="F72" s="51"/>
      <c r="G72" s="51"/>
      <c r="H72" s="51"/>
    </row>
    <row r="73" spans="2:8" s="50" customFormat="1" x14ac:dyDescent="0.2">
      <c r="B73" s="51"/>
      <c r="C73" s="51"/>
      <c r="D73" s="51"/>
      <c r="E73" s="51"/>
      <c r="F73" s="51"/>
      <c r="G73" s="51"/>
      <c r="H73" s="51"/>
    </row>
    <row r="74" spans="2:8" s="50" customFormat="1" x14ac:dyDescent="0.2">
      <c r="B74" s="51"/>
      <c r="C74" s="51"/>
      <c r="D74" s="51"/>
      <c r="E74" s="51"/>
      <c r="F74" s="51"/>
      <c r="G74" s="51"/>
      <c r="H74" s="51"/>
    </row>
    <row r="75" spans="2:8" s="50" customFormat="1" x14ac:dyDescent="0.2">
      <c r="B75" s="51"/>
      <c r="C75" s="51"/>
      <c r="D75" s="51"/>
      <c r="E75" s="51"/>
      <c r="F75" s="51"/>
      <c r="G75" s="51"/>
      <c r="H75" s="51"/>
    </row>
    <row r="76" spans="2:8" s="50" customFormat="1" x14ac:dyDescent="0.2">
      <c r="B76" s="51"/>
      <c r="C76" s="51"/>
      <c r="D76" s="51"/>
      <c r="E76" s="51"/>
      <c r="F76" s="51"/>
      <c r="G76" s="51"/>
      <c r="H76" s="51"/>
    </row>
    <row r="77" spans="2:8" s="50" customFormat="1" x14ac:dyDescent="0.2">
      <c r="B77" s="51"/>
      <c r="C77" s="51"/>
      <c r="D77" s="51"/>
      <c r="E77" s="51"/>
      <c r="F77" s="51"/>
      <c r="G77" s="51"/>
      <c r="H77" s="51"/>
    </row>
    <row r="78" spans="2:8" s="50" customFormat="1" x14ac:dyDescent="0.2">
      <c r="B78" s="51"/>
      <c r="C78" s="51"/>
      <c r="D78" s="51"/>
      <c r="E78" s="51"/>
      <c r="F78" s="51"/>
      <c r="G78" s="51"/>
      <c r="H78" s="51"/>
    </row>
    <row r="79" spans="2:8" s="50" customFormat="1" x14ac:dyDescent="0.2">
      <c r="B79" s="51"/>
      <c r="C79" s="51"/>
      <c r="D79" s="51"/>
      <c r="E79" s="51"/>
      <c r="F79" s="51"/>
      <c r="G79" s="51"/>
      <c r="H79" s="51"/>
    </row>
    <row r="80" spans="2:8" s="50" customFormat="1" x14ac:dyDescent="0.2">
      <c r="B80" s="51"/>
      <c r="C80" s="51"/>
      <c r="D80" s="51"/>
      <c r="E80" s="51"/>
      <c r="F80" s="51"/>
      <c r="G80" s="51"/>
      <c r="H80" s="51"/>
    </row>
    <row r="81" spans="2:8" s="50" customFormat="1" x14ac:dyDescent="0.2">
      <c r="B81" s="51"/>
      <c r="C81" s="51"/>
      <c r="D81" s="51"/>
      <c r="E81" s="51"/>
      <c r="F81" s="51"/>
      <c r="G81" s="51"/>
      <c r="H81" s="51"/>
    </row>
    <row r="82" spans="2:8" s="50" customFormat="1" x14ac:dyDescent="0.2">
      <c r="B82" s="51"/>
      <c r="C82" s="51"/>
      <c r="D82" s="51"/>
      <c r="E82" s="51"/>
      <c r="F82" s="51"/>
      <c r="G82" s="51"/>
      <c r="H82" s="51"/>
    </row>
    <row r="83" spans="2:8" s="50" customFormat="1" x14ac:dyDescent="0.2">
      <c r="B83" s="51"/>
      <c r="C83" s="51"/>
      <c r="D83" s="51"/>
      <c r="E83" s="51"/>
      <c r="F83" s="51"/>
      <c r="G83" s="51"/>
      <c r="H83" s="51"/>
    </row>
    <row r="84" spans="2:8" s="50" customFormat="1" x14ac:dyDescent="0.2">
      <c r="B84" s="51"/>
      <c r="C84" s="51"/>
      <c r="D84" s="51"/>
      <c r="E84" s="51"/>
      <c r="F84" s="51"/>
      <c r="G84" s="51"/>
      <c r="H84" s="51"/>
    </row>
    <row r="85" spans="2:8" s="50" customFormat="1" x14ac:dyDescent="0.2">
      <c r="B85" s="51"/>
      <c r="C85" s="51"/>
      <c r="D85" s="51"/>
      <c r="E85" s="51"/>
      <c r="F85" s="51"/>
      <c r="G85" s="51"/>
      <c r="H85" s="51"/>
    </row>
    <row r="86" spans="2:8" s="50" customFormat="1" x14ac:dyDescent="0.2">
      <c r="B86" s="51"/>
      <c r="C86" s="51"/>
      <c r="D86" s="51"/>
      <c r="E86" s="51"/>
      <c r="F86" s="51"/>
      <c r="G86" s="51"/>
      <c r="H86" s="51"/>
    </row>
    <row r="87" spans="2:8" s="50" customFormat="1" x14ac:dyDescent="0.2">
      <c r="B87" s="51"/>
      <c r="C87" s="51"/>
      <c r="D87" s="51"/>
      <c r="E87" s="51"/>
      <c r="F87" s="51"/>
      <c r="G87" s="51"/>
      <c r="H87" s="51"/>
    </row>
    <row r="88" spans="2:8" s="50" customFormat="1" x14ac:dyDescent="0.2">
      <c r="B88" s="51"/>
      <c r="C88" s="51"/>
      <c r="D88" s="51"/>
      <c r="E88" s="51"/>
      <c r="F88" s="51"/>
      <c r="G88" s="51"/>
      <c r="H88" s="51"/>
    </row>
    <row r="89" spans="2:8" s="50" customFormat="1" x14ac:dyDescent="0.2">
      <c r="B89" s="51"/>
      <c r="C89" s="51"/>
      <c r="D89" s="51"/>
      <c r="E89" s="51"/>
      <c r="F89" s="51"/>
      <c r="G89" s="51"/>
      <c r="H89" s="51"/>
    </row>
    <row r="90" spans="2:8" s="50" customFormat="1" x14ac:dyDescent="0.2">
      <c r="B90" s="51"/>
      <c r="C90" s="51"/>
      <c r="D90" s="51"/>
      <c r="E90" s="51"/>
      <c r="F90" s="51"/>
      <c r="G90" s="51"/>
      <c r="H90" s="51"/>
    </row>
    <row r="91" spans="2:8" s="50" customFormat="1" x14ac:dyDescent="0.2">
      <c r="B91" s="51"/>
      <c r="C91" s="51"/>
      <c r="D91" s="51"/>
      <c r="E91" s="51"/>
      <c r="F91" s="51"/>
      <c r="G91" s="51"/>
      <c r="H91" s="51"/>
    </row>
    <row r="92" spans="2:8" s="50" customFormat="1" x14ac:dyDescent="0.2">
      <c r="B92" s="51"/>
      <c r="C92" s="51"/>
      <c r="D92" s="51"/>
      <c r="E92" s="51"/>
      <c r="F92" s="51"/>
      <c r="G92" s="51"/>
      <c r="H92" s="51"/>
    </row>
    <row r="93" spans="2:8" s="50" customFormat="1" x14ac:dyDescent="0.2">
      <c r="B93" s="51"/>
      <c r="C93" s="51"/>
      <c r="D93" s="51"/>
      <c r="E93" s="51"/>
      <c r="F93" s="51"/>
      <c r="G93" s="51"/>
      <c r="H93" s="51"/>
    </row>
    <row r="94" spans="2:8" s="50" customFormat="1" x14ac:dyDescent="0.2">
      <c r="B94" s="51"/>
      <c r="C94" s="51"/>
      <c r="D94" s="51"/>
      <c r="E94" s="51"/>
      <c r="F94" s="51"/>
      <c r="G94" s="51"/>
      <c r="H94" s="51"/>
    </row>
    <row r="95" spans="2:8" s="50" customFormat="1" x14ac:dyDescent="0.2">
      <c r="B95" s="51"/>
      <c r="C95" s="51"/>
      <c r="D95" s="51"/>
      <c r="E95" s="51"/>
      <c r="F95" s="51"/>
      <c r="G95" s="51"/>
      <c r="H95" s="51"/>
    </row>
    <row r="96" spans="2:8" s="50" customFormat="1" x14ac:dyDescent="0.2">
      <c r="B96" s="51"/>
      <c r="C96" s="51"/>
      <c r="D96" s="51"/>
      <c r="E96" s="51"/>
      <c r="F96" s="51"/>
      <c r="G96" s="51"/>
      <c r="H96" s="51"/>
    </row>
    <row r="97" spans="2:8" s="50" customFormat="1" x14ac:dyDescent="0.2">
      <c r="B97" s="51"/>
      <c r="C97" s="51"/>
      <c r="D97" s="51"/>
      <c r="E97" s="51"/>
      <c r="F97" s="51"/>
      <c r="G97" s="51"/>
      <c r="H97" s="51"/>
    </row>
    <row r="98" spans="2:8" s="50" customFormat="1" x14ac:dyDescent="0.2">
      <c r="B98" s="51"/>
      <c r="C98" s="51"/>
      <c r="D98" s="51"/>
      <c r="E98" s="51"/>
      <c r="F98" s="51"/>
      <c r="G98" s="51"/>
      <c r="H98" s="51"/>
    </row>
    <row r="99" spans="2:8" s="50" customFormat="1" x14ac:dyDescent="0.2">
      <c r="B99" s="51"/>
      <c r="C99" s="51"/>
      <c r="D99" s="51"/>
      <c r="E99" s="51"/>
      <c r="F99" s="51"/>
      <c r="G99" s="51"/>
      <c r="H99" s="51"/>
    </row>
    <row r="100" spans="2:8" s="50" customFormat="1" x14ac:dyDescent="0.2">
      <c r="B100" s="51"/>
      <c r="C100" s="51"/>
      <c r="D100" s="51"/>
      <c r="E100" s="51"/>
      <c r="F100" s="51"/>
      <c r="G100" s="51"/>
      <c r="H100" s="51"/>
    </row>
    <row r="101" spans="2:8" s="50" customFormat="1" x14ac:dyDescent="0.2">
      <c r="B101" s="51"/>
      <c r="C101" s="51"/>
      <c r="D101" s="51"/>
      <c r="E101" s="51"/>
      <c r="F101" s="51"/>
      <c r="G101" s="51"/>
      <c r="H101" s="51"/>
    </row>
    <row r="102" spans="2:8" s="50" customFormat="1" x14ac:dyDescent="0.2">
      <c r="B102" s="51"/>
      <c r="C102" s="51"/>
      <c r="D102" s="51"/>
      <c r="E102" s="51"/>
      <c r="F102" s="51"/>
      <c r="G102" s="51"/>
      <c r="H102" s="51"/>
    </row>
    <row r="103" spans="2:8" s="50" customFormat="1" x14ac:dyDescent="0.2">
      <c r="B103" s="51"/>
      <c r="C103" s="51"/>
      <c r="D103" s="51"/>
      <c r="E103" s="51"/>
      <c r="F103" s="51"/>
      <c r="G103" s="51"/>
      <c r="H103" s="51"/>
    </row>
    <row r="104" spans="2:8" s="50" customFormat="1" x14ac:dyDescent="0.2">
      <c r="B104" s="51"/>
      <c r="C104" s="51"/>
      <c r="D104" s="51"/>
      <c r="E104" s="51"/>
      <c r="F104" s="51"/>
      <c r="G104" s="51"/>
      <c r="H104" s="51"/>
    </row>
    <row r="105" spans="2:8" s="50" customFormat="1" x14ac:dyDescent="0.2">
      <c r="B105" s="51"/>
      <c r="C105" s="51"/>
      <c r="D105" s="51"/>
      <c r="E105" s="51"/>
      <c r="F105" s="51"/>
      <c r="G105" s="51"/>
      <c r="H105" s="51"/>
    </row>
    <row r="106" spans="2:8" s="50" customFormat="1" x14ac:dyDescent="0.2">
      <c r="B106" s="51"/>
      <c r="C106" s="51"/>
      <c r="D106" s="51"/>
      <c r="E106" s="51"/>
      <c r="F106" s="51"/>
      <c r="G106" s="51"/>
      <c r="H106" s="51"/>
    </row>
    <row r="107" spans="2:8" s="50" customFormat="1" x14ac:dyDescent="0.2">
      <c r="B107" s="51"/>
      <c r="C107" s="51"/>
      <c r="D107" s="51"/>
      <c r="E107" s="51"/>
      <c r="F107" s="51"/>
      <c r="G107" s="51"/>
      <c r="H107" s="51"/>
    </row>
    <row r="108" spans="2:8" s="50" customFormat="1" x14ac:dyDescent="0.2">
      <c r="B108" s="51"/>
      <c r="C108" s="51"/>
      <c r="D108" s="51"/>
      <c r="E108" s="51"/>
      <c r="F108" s="51"/>
      <c r="G108" s="51"/>
      <c r="H108" s="51"/>
    </row>
    <row r="109" spans="2:8" s="50" customFormat="1" x14ac:dyDescent="0.2">
      <c r="B109" s="51"/>
      <c r="C109" s="51"/>
      <c r="D109" s="51"/>
      <c r="E109" s="51"/>
      <c r="F109" s="51"/>
      <c r="G109" s="51"/>
      <c r="H109" s="51"/>
    </row>
    <row r="110" spans="2:8" s="50" customFormat="1" x14ac:dyDescent="0.2">
      <c r="B110" s="51"/>
      <c r="C110" s="51"/>
      <c r="D110" s="51"/>
      <c r="E110" s="51"/>
      <c r="F110" s="51"/>
      <c r="G110" s="51"/>
      <c r="H110" s="51"/>
    </row>
    <row r="111" spans="2:8" s="50" customFormat="1" x14ac:dyDescent="0.2">
      <c r="B111" s="51"/>
      <c r="C111" s="51"/>
      <c r="D111" s="51"/>
      <c r="E111" s="51"/>
      <c r="F111" s="51"/>
      <c r="G111" s="51"/>
      <c r="H111" s="51"/>
    </row>
    <row r="112" spans="2:8" s="50" customFormat="1" x14ac:dyDescent="0.2">
      <c r="B112" s="51"/>
      <c r="C112" s="51"/>
      <c r="D112" s="51"/>
      <c r="E112" s="51"/>
      <c r="F112" s="51"/>
      <c r="G112" s="51"/>
      <c r="H112" s="51"/>
    </row>
    <row r="113" spans="2:8" s="50" customFormat="1" x14ac:dyDescent="0.2">
      <c r="B113" s="51"/>
      <c r="C113" s="51"/>
      <c r="D113" s="51"/>
      <c r="E113" s="51"/>
      <c r="F113" s="51"/>
      <c r="G113" s="51"/>
      <c r="H113" s="51"/>
    </row>
    <row r="114" spans="2:8" s="50" customFormat="1" x14ac:dyDescent="0.2">
      <c r="B114" s="51"/>
      <c r="C114" s="51"/>
      <c r="D114" s="51"/>
      <c r="E114" s="51"/>
      <c r="F114" s="51"/>
      <c r="G114" s="51"/>
      <c r="H114" s="51"/>
    </row>
    <row r="115" spans="2:8" s="50" customFormat="1" x14ac:dyDescent="0.2">
      <c r="B115" s="51"/>
      <c r="C115" s="51"/>
      <c r="D115" s="51"/>
      <c r="E115" s="51"/>
      <c r="F115" s="51"/>
      <c r="G115" s="51"/>
      <c r="H115" s="51"/>
    </row>
    <row r="116" spans="2:8" s="50" customFormat="1" x14ac:dyDescent="0.2">
      <c r="B116" s="51"/>
      <c r="C116" s="51"/>
      <c r="D116" s="51"/>
      <c r="E116" s="51"/>
      <c r="F116" s="51"/>
      <c r="G116" s="51"/>
      <c r="H116" s="51"/>
    </row>
    <row r="117" spans="2:8" s="50" customFormat="1" x14ac:dyDescent="0.2">
      <c r="B117" s="51"/>
      <c r="C117" s="51"/>
      <c r="D117" s="51"/>
      <c r="E117" s="51"/>
      <c r="F117" s="51"/>
      <c r="G117" s="51"/>
      <c r="H117" s="51"/>
    </row>
    <row r="118" spans="2:8" s="50" customFormat="1" x14ac:dyDescent="0.2">
      <c r="B118" s="51"/>
      <c r="C118" s="51"/>
      <c r="D118" s="51"/>
      <c r="E118" s="51"/>
      <c r="F118" s="51"/>
      <c r="G118" s="51"/>
      <c r="H118" s="51"/>
    </row>
    <row r="119" spans="2:8" s="50" customFormat="1" x14ac:dyDescent="0.2">
      <c r="B119" s="51"/>
      <c r="C119" s="51"/>
      <c r="D119" s="51"/>
      <c r="E119" s="51"/>
      <c r="F119" s="51"/>
      <c r="G119" s="51"/>
      <c r="H119" s="51"/>
    </row>
    <row r="120" spans="2:8" s="50" customFormat="1" x14ac:dyDescent="0.2">
      <c r="B120" s="51"/>
      <c r="C120" s="51"/>
      <c r="D120" s="51"/>
      <c r="E120" s="51"/>
      <c r="F120" s="51"/>
      <c r="G120" s="51"/>
      <c r="H120" s="51"/>
    </row>
    <row r="121" spans="2:8" s="50" customFormat="1" x14ac:dyDescent="0.2">
      <c r="B121" s="51"/>
      <c r="C121" s="51"/>
      <c r="D121" s="51"/>
      <c r="E121" s="51"/>
      <c r="F121" s="51"/>
      <c r="G121" s="51"/>
      <c r="H121" s="51"/>
    </row>
    <row r="122" spans="2:8" s="50" customFormat="1" x14ac:dyDescent="0.2">
      <c r="B122" s="51"/>
      <c r="C122" s="51"/>
      <c r="D122" s="51"/>
      <c r="E122" s="51"/>
      <c r="F122" s="51"/>
      <c r="G122" s="51"/>
      <c r="H122" s="51"/>
    </row>
    <row r="123" spans="2:8" s="50" customFormat="1" x14ac:dyDescent="0.2">
      <c r="B123" s="51"/>
      <c r="C123" s="51"/>
      <c r="D123" s="51"/>
      <c r="E123" s="51"/>
      <c r="F123" s="51"/>
      <c r="G123" s="51"/>
      <c r="H123" s="51"/>
    </row>
    <row r="124" spans="2:8" s="50" customFormat="1" x14ac:dyDescent="0.2">
      <c r="B124" s="51"/>
      <c r="C124" s="51"/>
      <c r="D124" s="51"/>
      <c r="E124" s="51"/>
      <c r="F124" s="51"/>
      <c r="G124" s="51"/>
      <c r="H124" s="51"/>
    </row>
    <row r="125" spans="2:8" s="50" customFormat="1" x14ac:dyDescent="0.2">
      <c r="B125" s="51"/>
      <c r="C125" s="51"/>
      <c r="D125" s="51"/>
      <c r="E125" s="51"/>
      <c r="F125" s="51"/>
      <c r="G125" s="51"/>
      <c r="H125" s="51"/>
    </row>
    <row r="126" spans="2:8" s="50" customFormat="1" x14ac:dyDescent="0.2">
      <c r="B126" s="51"/>
      <c r="C126" s="51"/>
      <c r="D126" s="51"/>
      <c r="E126" s="51"/>
      <c r="F126" s="51"/>
      <c r="G126" s="51"/>
      <c r="H126" s="51"/>
    </row>
    <row r="127" spans="2:8" s="50" customFormat="1" x14ac:dyDescent="0.2">
      <c r="B127" s="51"/>
      <c r="C127" s="51"/>
      <c r="D127" s="51"/>
      <c r="E127" s="51"/>
      <c r="F127" s="51"/>
      <c r="G127" s="51"/>
      <c r="H127" s="51"/>
    </row>
    <row r="128" spans="2:8" s="50" customFormat="1" x14ac:dyDescent="0.2">
      <c r="B128" s="51"/>
      <c r="C128" s="51"/>
      <c r="D128" s="51"/>
      <c r="E128" s="51"/>
      <c r="F128" s="51"/>
      <c r="G128" s="51"/>
      <c r="H128" s="51"/>
    </row>
    <row r="129" spans="2:8" s="50" customFormat="1" x14ac:dyDescent="0.2">
      <c r="B129" s="51"/>
      <c r="C129" s="51"/>
      <c r="D129" s="51"/>
      <c r="E129" s="51"/>
      <c r="F129" s="51"/>
      <c r="G129" s="51"/>
      <c r="H129" s="51"/>
    </row>
    <row r="130" spans="2:8" s="50" customFormat="1" x14ac:dyDescent="0.2">
      <c r="B130" s="51"/>
      <c r="C130" s="51"/>
      <c r="D130" s="51"/>
      <c r="E130" s="51"/>
      <c r="F130" s="51"/>
      <c r="G130" s="51"/>
      <c r="H130" s="51"/>
    </row>
    <row r="131" spans="2:8" s="50" customFormat="1" x14ac:dyDescent="0.2">
      <c r="B131" s="51"/>
      <c r="C131" s="51"/>
      <c r="D131" s="51"/>
      <c r="E131" s="51"/>
      <c r="F131" s="51"/>
      <c r="G131" s="51"/>
      <c r="H131" s="51"/>
    </row>
    <row r="132" spans="2:8" s="50" customFormat="1" x14ac:dyDescent="0.2">
      <c r="B132" s="51"/>
      <c r="C132" s="51"/>
      <c r="D132" s="51"/>
      <c r="E132" s="51"/>
      <c r="F132" s="51"/>
      <c r="G132" s="51"/>
      <c r="H132" s="51"/>
    </row>
    <row r="133" spans="2:8" s="50" customFormat="1" x14ac:dyDescent="0.2">
      <c r="B133" s="51"/>
      <c r="C133" s="51"/>
      <c r="D133" s="51"/>
      <c r="E133" s="51"/>
      <c r="F133" s="51"/>
      <c r="G133" s="51"/>
      <c r="H133" s="51"/>
    </row>
    <row r="134" spans="2:8" s="50" customFormat="1" x14ac:dyDescent="0.2">
      <c r="B134" s="51"/>
      <c r="C134" s="51"/>
      <c r="D134" s="51"/>
      <c r="E134" s="51"/>
      <c r="F134" s="51"/>
      <c r="G134" s="51"/>
      <c r="H134" s="51"/>
    </row>
    <row r="135" spans="2:8" s="50" customFormat="1" x14ac:dyDescent="0.2">
      <c r="B135" s="51"/>
      <c r="C135" s="51"/>
      <c r="D135" s="51"/>
      <c r="E135" s="51"/>
      <c r="F135" s="51"/>
      <c r="G135" s="51"/>
      <c r="H135" s="51"/>
    </row>
    <row r="136" spans="2:8" s="50" customFormat="1" x14ac:dyDescent="0.2">
      <c r="B136" s="51"/>
      <c r="C136" s="51"/>
      <c r="D136" s="51"/>
      <c r="E136" s="51"/>
      <c r="F136" s="51"/>
      <c r="G136" s="51"/>
      <c r="H136" s="51"/>
    </row>
    <row r="137" spans="2:8" s="50" customFormat="1" x14ac:dyDescent="0.2">
      <c r="B137" s="51"/>
      <c r="C137" s="51"/>
      <c r="D137" s="51"/>
      <c r="E137" s="51"/>
      <c r="F137" s="51"/>
      <c r="G137" s="51"/>
      <c r="H137" s="51"/>
    </row>
    <row r="138" spans="2:8" s="50" customFormat="1" x14ac:dyDescent="0.2">
      <c r="B138" s="51"/>
      <c r="C138" s="51"/>
      <c r="D138" s="51"/>
      <c r="E138" s="51"/>
      <c r="F138" s="51"/>
      <c r="G138" s="51"/>
      <c r="H138" s="51"/>
    </row>
    <row r="139" spans="2:8" s="50" customFormat="1" x14ac:dyDescent="0.2">
      <c r="B139" s="51"/>
      <c r="C139" s="51"/>
      <c r="D139" s="51"/>
      <c r="E139" s="51"/>
      <c r="F139" s="51"/>
      <c r="G139" s="51"/>
      <c r="H139" s="51"/>
    </row>
    <row r="140" spans="2:8" s="50" customFormat="1" x14ac:dyDescent="0.2">
      <c r="B140" s="51"/>
      <c r="C140" s="51"/>
      <c r="D140" s="51"/>
      <c r="E140" s="51"/>
      <c r="F140" s="51"/>
      <c r="G140" s="51"/>
      <c r="H140" s="51"/>
    </row>
    <row r="141" spans="2:8" s="50" customFormat="1" x14ac:dyDescent="0.2">
      <c r="B141" s="51"/>
      <c r="C141" s="51"/>
      <c r="D141" s="51"/>
      <c r="E141" s="51"/>
      <c r="F141" s="51"/>
      <c r="G141" s="51"/>
      <c r="H141" s="51"/>
    </row>
    <row r="142" spans="2:8" s="50" customFormat="1" x14ac:dyDescent="0.2">
      <c r="B142" s="51"/>
      <c r="C142" s="51"/>
      <c r="D142" s="51"/>
      <c r="E142" s="51"/>
      <c r="F142" s="51"/>
      <c r="G142" s="51"/>
      <c r="H142" s="51"/>
    </row>
    <row r="143" spans="2:8" s="50" customFormat="1" x14ac:dyDescent="0.2">
      <c r="B143" s="51"/>
      <c r="C143" s="51"/>
      <c r="D143" s="51"/>
      <c r="E143" s="51"/>
      <c r="F143" s="51"/>
      <c r="G143" s="51"/>
      <c r="H143" s="51"/>
    </row>
    <row r="144" spans="2:8" s="50" customFormat="1" x14ac:dyDescent="0.2">
      <c r="B144" s="51"/>
      <c r="C144" s="51"/>
      <c r="D144" s="51"/>
      <c r="E144" s="51"/>
      <c r="F144" s="51"/>
      <c r="G144" s="51"/>
      <c r="H144" s="51"/>
    </row>
    <row r="145" spans="2:8" s="50" customFormat="1" x14ac:dyDescent="0.2">
      <c r="B145" s="51"/>
      <c r="C145" s="51"/>
      <c r="D145" s="51"/>
      <c r="E145" s="51"/>
      <c r="F145" s="51"/>
      <c r="G145" s="51"/>
      <c r="H145" s="51"/>
    </row>
    <row r="146" spans="2:8" s="50" customFormat="1" x14ac:dyDescent="0.2">
      <c r="B146" s="51"/>
      <c r="C146" s="51"/>
      <c r="D146" s="51"/>
      <c r="E146" s="51"/>
      <c r="F146" s="51"/>
      <c r="G146" s="51"/>
      <c r="H146" s="51"/>
    </row>
    <row r="147" spans="2:8" s="50" customFormat="1" x14ac:dyDescent="0.2">
      <c r="B147" s="51"/>
      <c r="C147" s="51"/>
      <c r="D147" s="51"/>
      <c r="E147" s="51"/>
      <c r="F147" s="51"/>
      <c r="G147" s="51"/>
      <c r="H147" s="51"/>
    </row>
    <row r="148" spans="2:8" s="50" customFormat="1" x14ac:dyDescent="0.2">
      <c r="B148" s="51"/>
      <c r="C148" s="51"/>
      <c r="D148" s="51"/>
      <c r="E148" s="51"/>
      <c r="F148" s="51"/>
      <c r="G148" s="51"/>
      <c r="H148" s="51"/>
    </row>
    <row r="149" spans="2:8" s="50" customFormat="1" x14ac:dyDescent="0.2">
      <c r="B149" s="51"/>
      <c r="C149" s="51"/>
      <c r="D149" s="51"/>
      <c r="E149" s="51"/>
      <c r="F149" s="51"/>
      <c r="G149" s="51"/>
      <c r="H149" s="51"/>
    </row>
    <row r="150" spans="2:8" s="50" customFormat="1" x14ac:dyDescent="0.2">
      <c r="B150" s="51"/>
      <c r="C150" s="51"/>
      <c r="D150" s="51"/>
      <c r="E150" s="51"/>
      <c r="F150" s="51"/>
      <c r="G150" s="51"/>
      <c r="H150" s="51"/>
    </row>
    <row r="151" spans="2:8" s="50" customFormat="1" x14ac:dyDescent="0.2">
      <c r="B151" s="51"/>
      <c r="C151" s="51"/>
      <c r="D151" s="51"/>
      <c r="E151" s="51"/>
      <c r="F151" s="51"/>
      <c r="G151" s="51"/>
      <c r="H151" s="51"/>
    </row>
    <row r="152" spans="2:8" s="50" customFormat="1" x14ac:dyDescent="0.2">
      <c r="B152" s="51"/>
      <c r="C152" s="51"/>
      <c r="D152" s="51"/>
      <c r="E152" s="51"/>
      <c r="F152" s="51"/>
      <c r="G152" s="51"/>
      <c r="H152" s="51"/>
    </row>
    <row r="153" spans="2:8" s="50" customFormat="1" x14ac:dyDescent="0.2">
      <c r="B153" s="51"/>
      <c r="C153" s="51"/>
      <c r="D153" s="51"/>
      <c r="E153" s="51"/>
      <c r="F153" s="51"/>
      <c r="G153" s="51"/>
      <c r="H153" s="51"/>
    </row>
    <row r="154" spans="2:8" s="50" customFormat="1" x14ac:dyDescent="0.2">
      <c r="B154" s="51"/>
      <c r="C154" s="51"/>
      <c r="D154" s="51"/>
      <c r="E154" s="51"/>
      <c r="F154" s="51"/>
      <c r="G154" s="51"/>
      <c r="H154" s="51"/>
    </row>
    <row r="155" spans="2:8" s="50" customFormat="1" x14ac:dyDescent="0.2">
      <c r="B155" s="51"/>
      <c r="C155" s="51"/>
      <c r="D155" s="51"/>
      <c r="E155" s="51"/>
      <c r="F155" s="51"/>
      <c r="G155" s="51"/>
      <c r="H155" s="51"/>
    </row>
    <row r="156" spans="2:8" s="50" customFormat="1" x14ac:dyDescent="0.2">
      <c r="B156" s="51"/>
      <c r="C156" s="51"/>
      <c r="D156" s="51"/>
      <c r="E156" s="51"/>
      <c r="F156" s="51"/>
      <c r="G156" s="51"/>
      <c r="H156" s="51"/>
    </row>
    <row r="157" spans="2:8" s="50" customFormat="1" x14ac:dyDescent="0.2">
      <c r="B157" s="51"/>
      <c r="C157" s="51"/>
      <c r="D157" s="51"/>
      <c r="E157" s="51"/>
      <c r="F157" s="51"/>
      <c r="G157" s="51"/>
      <c r="H157" s="51"/>
    </row>
    <row r="158" spans="2:8" s="50" customFormat="1" x14ac:dyDescent="0.2">
      <c r="B158" s="51"/>
      <c r="C158" s="51"/>
      <c r="D158" s="51"/>
      <c r="E158" s="51"/>
      <c r="F158" s="51"/>
      <c r="G158" s="51"/>
      <c r="H158" s="51"/>
    </row>
    <row r="159" spans="2:8" s="50" customFormat="1" x14ac:dyDescent="0.2">
      <c r="B159" s="51"/>
      <c r="C159" s="51"/>
      <c r="D159" s="51"/>
      <c r="E159" s="51"/>
      <c r="F159" s="51"/>
      <c r="G159" s="51"/>
      <c r="H159" s="51"/>
    </row>
    <row r="160" spans="2:8" s="50" customFormat="1" x14ac:dyDescent="0.2">
      <c r="B160" s="51"/>
      <c r="C160" s="51"/>
      <c r="D160" s="51"/>
      <c r="E160" s="51"/>
      <c r="F160" s="51"/>
      <c r="G160" s="51"/>
      <c r="H160" s="51"/>
    </row>
    <row r="161" spans="2:8" s="50" customFormat="1" x14ac:dyDescent="0.2">
      <c r="B161" s="51"/>
      <c r="C161" s="51"/>
      <c r="D161" s="51"/>
      <c r="E161" s="51"/>
      <c r="F161" s="51"/>
      <c r="G161" s="51"/>
      <c r="H161" s="51"/>
    </row>
    <row r="162" spans="2:8" s="50" customFormat="1" x14ac:dyDescent="0.2">
      <c r="B162" s="51"/>
      <c r="C162" s="51"/>
      <c r="D162" s="51"/>
      <c r="E162" s="51"/>
      <c r="F162" s="51"/>
      <c r="G162" s="51"/>
      <c r="H162" s="51"/>
    </row>
    <row r="163" spans="2:8" s="50" customFormat="1" x14ac:dyDescent="0.2">
      <c r="B163" s="51"/>
      <c r="C163" s="51"/>
      <c r="D163" s="51"/>
      <c r="E163" s="51"/>
      <c r="F163" s="51"/>
      <c r="G163" s="51"/>
      <c r="H163" s="51"/>
    </row>
    <row r="164" spans="2:8" s="50" customFormat="1" x14ac:dyDescent="0.2">
      <c r="B164" s="51"/>
      <c r="C164" s="51"/>
      <c r="D164" s="51"/>
      <c r="E164" s="51"/>
      <c r="F164" s="51"/>
      <c r="G164" s="51"/>
      <c r="H164" s="51"/>
    </row>
    <row r="165" spans="2:8" s="50" customFormat="1" x14ac:dyDescent="0.2">
      <c r="B165" s="51"/>
      <c r="C165" s="51"/>
      <c r="D165" s="51"/>
      <c r="E165" s="51"/>
      <c r="F165" s="51"/>
      <c r="G165" s="51"/>
      <c r="H165" s="51"/>
    </row>
    <row r="166" spans="2:8" s="50" customFormat="1" x14ac:dyDescent="0.2">
      <c r="B166" s="51"/>
      <c r="C166" s="51"/>
      <c r="D166" s="51"/>
      <c r="E166" s="51"/>
      <c r="F166" s="51"/>
      <c r="G166" s="51"/>
      <c r="H166" s="51"/>
    </row>
    <row r="167" spans="2:8" s="50" customFormat="1" x14ac:dyDescent="0.2">
      <c r="B167" s="51"/>
      <c r="C167" s="51"/>
      <c r="D167" s="51"/>
      <c r="E167" s="51"/>
      <c r="F167" s="51"/>
      <c r="G167" s="51"/>
      <c r="H167" s="51"/>
    </row>
    <row r="168" spans="2:8" s="50" customFormat="1" x14ac:dyDescent="0.2">
      <c r="B168" s="51"/>
      <c r="C168" s="51"/>
      <c r="D168" s="51"/>
      <c r="E168" s="51"/>
      <c r="F168" s="51"/>
      <c r="G168" s="51"/>
      <c r="H168" s="51"/>
    </row>
    <row r="169" spans="2:8" s="50" customFormat="1" x14ac:dyDescent="0.2">
      <c r="B169" s="51"/>
      <c r="C169" s="51"/>
      <c r="D169" s="51"/>
      <c r="E169" s="51"/>
      <c r="F169" s="51"/>
      <c r="G169" s="51"/>
      <c r="H169" s="51"/>
    </row>
    <row r="170" spans="2:8" s="50" customFormat="1" x14ac:dyDescent="0.2">
      <c r="B170" s="51"/>
      <c r="C170" s="51"/>
      <c r="D170" s="51"/>
      <c r="E170" s="51"/>
      <c r="F170" s="51"/>
      <c r="G170" s="51"/>
      <c r="H170" s="51"/>
    </row>
    <row r="171" spans="2:8" s="50" customFormat="1" x14ac:dyDescent="0.2">
      <c r="B171" s="51"/>
      <c r="C171" s="51"/>
      <c r="D171" s="51"/>
      <c r="E171" s="51"/>
      <c r="F171" s="51"/>
      <c r="G171" s="51"/>
      <c r="H171" s="51"/>
    </row>
    <row r="172" spans="2:8" s="50" customFormat="1" x14ac:dyDescent="0.2">
      <c r="B172" s="51"/>
      <c r="C172" s="51"/>
      <c r="D172" s="51"/>
      <c r="E172" s="51"/>
      <c r="F172" s="51"/>
      <c r="G172" s="51"/>
      <c r="H172" s="51"/>
    </row>
    <row r="173" spans="2:8" s="50" customFormat="1" x14ac:dyDescent="0.2">
      <c r="B173" s="51"/>
      <c r="C173" s="51"/>
      <c r="D173" s="51"/>
      <c r="E173" s="51"/>
      <c r="F173" s="51"/>
      <c r="G173" s="51"/>
      <c r="H173" s="51"/>
    </row>
    <row r="174" spans="2:8" s="50" customFormat="1" x14ac:dyDescent="0.2">
      <c r="B174" s="51"/>
      <c r="C174" s="51"/>
      <c r="D174" s="51"/>
      <c r="E174" s="51"/>
      <c r="F174" s="51"/>
      <c r="G174" s="51"/>
      <c r="H174" s="51"/>
    </row>
    <row r="175" spans="2:8" s="50" customFormat="1" x14ac:dyDescent="0.2">
      <c r="B175" s="51"/>
      <c r="C175" s="51"/>
      <c r="D175" s="51"/>
      <c r="E175" s="51"/>
      <c r="F175" s="51"/>
      <c r="G175" s="51"/>
      <c r="H175" s="51"/>
    </row>
    <row r="176" spans="2:8" s="50" customFormat="1" x14ac:dyDescent="0.2">
      <c r="B176" s="51"/>
      <c r="C176" s="51"/>
      <c r="D176" s="51"/>
      <c r="E176" s="51"/>
      <c r="F176" s="51"/>
      <c r="G176" s="51"/>
      <c r="H176" s="51"/>
    </row>
    <row r="177" spans="2:8" s="50" customFormat="1" x14ac:dyDescent="0.2">
      <c r="B177" s="51"/>
      <c r="C177" s="51"/>
      <c r="D177" s="51"/>
      <c r="E177" s="51"/>
      <c r="F177" s="51"/>
      <c r="G177" s="51"/>
      <c r="H177" s="51"/>
    </row>
    <row r="178" spans="2:8" s="50" customFormat="1" x14ac:dyDescent="0.2">
      <c r="B178" s="51"/>
      <c r="C178" s="51"/>
      <c r="D178" s="51"/>
      <c r="E178" s="51"/>
      <c r="F178" s="51"/>
      <c r="G178" s="51"/>
      <c r="H178" s="51"/>
    </row>
    <row r="179" spans="2:8" s="50" customFormat="1" x14ac:dyDescent="0.2">
      <c r="B179" s="51"/>
      <c r="C179" s="51"/>
      <c r="D179" s="51"/>
      <c r="E179" s="51"/>
      <c r="F179" s="51"/>
      <c r="G179" s="51"/>
      <c r="H179" s="51"/>
    </row>
    <row r="180" spans="2:8" s="50" customFormat="1" x14ac:dyDescent="0.2">
      <c r="B180" s="51"/>
      <c r="C180" s="51"/>
      <c r="D180" s="51"/>
      <c r="E180" s="51"/>
      <c r="F180" s="51"/>
      <c r="G180" s="51"/>
      <c r="H180" s="51"/>
    </row>
    <row r="181" spans="2:8" s="50" customFormat="1" x14ac:dyDescent="0.2">
      <c r="B181" s="51"/>
      <c r="C181" s="51"/>
      <c r="D181" s="51"/>
      <c r="E181" s="51"/>
      <c r="F181" s="51"/>
      <c r="G181" s="51"/>
      <c r="H181" s="51"/>
    </row>
    <row r="182" spans="2:8" s="50" customFormat="1" x14ac:dyDescent="0.2">
      <c r="B182" s="51"/>
      <c r="C182" s="51"/>
      <c r="D182" s="51"/>
      <c r="E182" s="51"/>
      <c r="F182" s="51"/>
      <c r="G182" s="51"/>
      <c r="H182" s="51"/>
    </row>
    <row r="183" spans="2:8" s="50" customFormat="1" x14ac:dyDescent="0.2">
      <c r="B183" s="51"/>
      <c r="C183" s="51"/>
      <c r="D183" s="51"/>
      <c r="E183" s="51"/>
      <c r="F183" s="51"/>
      <c r="G183" s="51"/>
      <c r="H183" s="51"/>
    </row>
    <row r="184" spans="2:8" s="50" customFormat="1" x14ac:dyDescent="0.2">
      <c r="B184" s="51"/>
      <c r="C184" s="51"/>
      <c r="D184" s="51"/>
      <c r="E184" s="51"/>
      <c r="F184" s="51"/>
      <c r="G184" s="51"/>
      <c r="H184" s="51"/>
    </row>
    <row r="185" spans="2:8" s="50" customFormat="1" x14ac:dyDescent="0.2">
      <c r="B185" s="51"/>
      <c r="C185" s="51"/>
      <c r="D185" s="51"/>
      <c r="E185" s="51"/>
      <c r="F185" s="51"/>
      <c r="G185" s="51"/>
      <c r="H185" s="51"/>
    </row>
    <row r="186" spans="2:8" s="50" customFormat="1" x14ac:dyDescent="0.2">
      <c r="B186" s="51"/>
      <c r="C186" s="51"/>
      <c r="D186" s="51"/>
      <c r="E186" s="51"/>
      <c r="F186" s="51"/>
      <c r="G186" s="51"/>
      <c r="H186" s="51"/>
    </row>
    <row r="187" spans="2:8" s="50" customFormat="1" x14ac:dyDescent="0.2">
      <c r="B187" s="51"/>
      <c r="C187" s="51"/>
      <c r="D187" s="51"/>
      <c r="E187" s="51"/>
      <c r="F187" s="51"/>
      <c r="G187" s="51"/>
      <c r="H187" s="51"/>
    </row>
    <row r="188" spans="2:8" s="50" customFormat="1" x14ac:dyDescent="0.2">
      <c r="B188" s="51"/>
      <c r="C188" s="51"/>
      <c r="D188" s="51"/>
      <c r="E188" s="51"/>
      <c r="F188" s="51"/>
      <c r="G188" s="51"/>
      <c r="H188" s="51"/>
    </row>
    <row r="189" spans="2:8" s="50" customFormat="1" x14ac:dyDescent="0.2">
      <c r="B189" s="51"/>
      <c r="C189" s="51"/>
      <c r="D189" s="51"/>
      <c r="E189" s="51"/>
      <c r="F189" s="51"/>
      <c r="G189" s="51"/>
      <c r="H189" s="51"/>
    </row>
    <row r="190" spans="2:8" s="50" customFormat="1" x14ac:dyDescent="0.2">
      <c r="B190" s="51"/>
      <c r="C190" s="51"/>
      <c r="D190" s="51"/>
      <c r="E190" s="51"/>
      <c r="F190" s="51"/>
      <c r="G190" s="51"/>
      <c r="H190" s="51"/>
    </row>
    <row r="191" spans="2:8" s="50" customFormat="1" x14ac:dyDescent="0.2">
      <c r="B191" s="51"/>
      <c r="C191" s="51"/>
      <c r="D191" s="51"/>
      <c r="E191" s="51"/>
      <c r="F191" s="51"/>
      <c r="G191" s="51"/>
      <c r="H191" s="51"/>
    </row>
    <row r="192" spans="2:8" s="50" customFormat="1" x14ac:dyDescent="0.2">
      <c r="B192" s="51"/>
      <c r="C192" s="51"/>
      <c r="D192" s="51"/>
      <c r="E192" s="51"/>
      <c r="F192" s="51"/>
      <c r="G192" s="51"/>
      <c r="H192" s="51"/>
    </row>
    <row r="193" spans="2:8" s="50" customFormat="1" x14ac:dyDescent="0.2">
      <c r="B193" s="51"/>
      <c r="C193" s="51"/>
      <c r="D193" s="51"/>
      <c r="E193" s="51"/>
      <c r="F193" s="51"/>
      <c r="G193" s="51"/>
      <c r="H193" s="51"/>
    </row>
    <row r="194" spans="2:8" s="50" customFormat="1" x14ac:dyDescent="0.2">
      <c r="B194" s="51"/>
      <c r="C194" s="51"/>
      <c r="D194" s="51"/>
      <c r="E194" s="51"/>
      <c r="F194" s="51"/>
      <c r="G194" s="51"/>
      <c r="H194" s="51"/>
    </row>
    <row r="195" spans="2:8" s="50" customFormat="1" x14ac:dyDescent="0.2">
      <c r="B195" s="51"/>
      <c r="C195" s="51"/>
      <c r="D195" s="51"/>
      <c r="E195" s="51"/>
      <c r="F195" s="51"/>
      <c r="G195" s="51"/>
      <c r="H195" s="51"/>
    </row>
    <row r="196" spans="2:8" s="50" customFormat="1" x14ac:dyDescent="0.2">
      <c r="B196" s="51"/>
      <c r="C196" s="51"/>
      <c r="D196" s="51"/>
      <c r="E196" s="51"/>
      <c r="F196" s="51"/>
      <c r="G196" s="51"/>
      <c r="H196" s="51"/>
    </row>
    <row r="197" spans="2:8" s="50" customFormat="1" x14ac:dyDescent="0.2">
      <c r="B197" s="51"/>
      <c r="C197" s="51"/>
      <c r="D197" s="51"/>
      <c r="E197" s="51"/>
      <c r="F197" s="51"/>
      <c r="G197" s="51"/>
      <c r="H197" s="51"/>
    </row>
    <row r="198" spans="2:8" s="50" customFormat="1" x14ac:dyDescent="0.2">
      <c r="B198" s="51"/>
      <c r="C198" s="51"/>
      <c r="D198" s="51"/>
      <c r="E198" s="51"/>
      <c r="F198" s="51"/>
      <c r="G198" s="51"/>
      <c r="H198" s="51"/>
    </row>
    <row r="199" spans="2:8" s="50" customFormat="1" x14ac:dyDescent="0.2">
      <c r="B199" s="51"/>
      <c r="C199" s="51"/>
      <c r="D199" s="51"/>
      <c r="E199" s="51"/>
      <c r="F199" s="51"/>
      <c r="G199" s="51"/>
      <c r="H199" s="51"/>
    </row>
    <row r="200" spans="2:8" s="50" customFormat="1" x14ac:dyDescent="0.2">
      <c r="B200" s="51"/>
      <c r="C200" s="51"/>
      <c r="D200" s="51"/>
      <c r="E200" s="51"/>
      <c r="F200" s="51"/>
      <c r="G200" s="51"/>
      <c r="H200" s="51"/>
    </row>
    <row r="201" spans="2:8" s="50" customFormat="1" x14ac:dyDescent="0.2">
      <c r="B201" s="51"/>
      <c r="C201" s="51"/>
      <c r="D201" s="51"/>
      <c r="E201" s="51"/>
      <c r="F201" s="51"/>
      <c r="G201" s="51"/>
      <c r="H201" s="51"/>
    </row>
    <row r="202" spans="2:8" s="50" customFormat="1" x14ac:dyDescent="0.2">
      <c r="B202" s="51"/>
      <c r="C202" s="51"/>
      <c r="D202" s="51"/>
      <c r="E202" s="51"/>
      <c r="F202" s="51"/>
      <c r="G202" s="51"/>
      <c r="H202" s="51"/>
    </row>
    <row r="203" spans="2:8" s="50" customFormat="1" x14ac:dyDescent="0.2">
      <c r="B203" s="51"/>
      <c r="C203" s="51"/>
      <c r="D203" s="51"/>
      <c r="E203" s="51"/>
      <c r="F203" s="51"/>
      <c r="G203" s="51"/>
      <c r="H203" s="51"/>
    </row>
    <row r="204" spans="2:8" s="50" customFormat="1" x14ac:dyDescent="0.2">
      <c r="B204" s="51"/>
      <c r="C204" s="51"/>
      <c r="D204" s="51"/>
      <c r="E204" s="51"/>
      <c r="F204" s="51"/>
      <c r="G204" s="51"/>
      <c r="H204" s="51"/>
    </row>
    <row r="205" spans="2:8" s="50" customFormat="1" x14ac:dyDescent="0.2">
      <c r="B205" s="51"/>
      <c r="C205" s="51"/>
      <c r="D205" s="51"/>
      <c r="E205" s="51"/>
      <c r="F205" s="51"/>
      <c r="G205" s="51"/>
      <c r="H205" s="51"/>
    </row>
    <row r="206" spans="2:8" s="50" customFormat="1" x14ac:dyDescent="0.2">
      <c r="B206" s="51"/>
      <c r="C206" s="51"/>
      <c r="D206" s="51"/>
      <c r="E206" s="51"/>
      <c r="F206" s="51"/>
      <c r="G206" s="51"/>
      <c r="H206" s="51"/>
    </row>
    <row r="207" spans="2:8" s="50" customFormat="1" x14ac:dyDescent="0.2">
      <c r="B207" s="51"/>
      <c r="C207" s="51"/>
      <c r="D207" s="51"/>
      <c r="E207" s="51"/>
      <c r="F207" s="51"/>
      <c r="G207" s="51"/>
      <c r="H207" s="51"/>
    </row>
    <row r="208" spans="2:8" s="50" customFormat="1" x14ac:dyDescent="0.2">
      <c r="B208" s="51"/>
      <c r="C208" s="51"/>
      <c r="D208" s="51"/>
      <c r="E208" s="51"/>
      <c r="F208" s="51"/>
      <c r="G208" s="51"/>
      <c r="H208" s="51"/>
    </row>
    <row r="209" spans="2:8" s="50" customFormat="1" x14ac:dyDescent="0.2">
      <c r="B209" s="51"/>
      <c r="C209" s="51"/>
      <c r="D209" s="51"/>
      <c r="E209" s="51"/>
      <c r="F209" s="51"/>
      <c r="G209" s="51"/>
      <c r="H209" s="51"/>
    </row>
    <row r="210" spans="2:8" s="50" customFormat="1" x14ac:dyDescent="0.2">
      <c r="B210" s="51"/>
      <c r="C210" s="51"/>
      <c r="D210" s="51"/>
      <c r="E210" s="51"/>
      <c r="F210" s="51"/>
      <c r="G210" s="51"/>
      <c r="H210" s="51"/>
    </row>
    <row r="211" spans="2:8" s="50" customFormat="1" x14ac:dyDescent="0.2">
      <c r="B211" s="51"/>
      <c r="C211" s="51"/>
      <c r="D211" s="51"/>
      <c r="E211" s="51"/>
      <c r="F211" s="51"/>
      <c r="G211" s="51"/>
      <c r="H211" s="51"/>
    </row>
    <row r="212" spans="2:8" s="50" customFormat="1" x14ac:dyDescent="0.2">
      <c r="B212" s="51"/>
      <c r="C212" s="51"/>
      <c r="D212" s="51"/>
      <c r="E212" s="51"/>
      <c r="F212" s="51"/>
      <c r="G212" s="51"/>
      <c r="H212" s="51"/>
    </row>
    <row r="213" spans="2:8" s="50" customFormat="1" x14ac:dyDescent="0.2">
      <c r="B213" s="51"/>
      <c r="C213" s="51"/>
      <c r="D213" s="51"/>
      <c r="E213" s="51"/>
      <c r="F213" s="51"/>
      <c r="G213" s="51"/>
      <c r="H213" s="51"/>
    </row>
    <row r="214" spans="2:8" s="50" customFormat="1" x14ac:dyDescent="0.2">
      <c r="B214" s="51"/>
      <c r="C214" s="51"/>
      <c r="D214" s="51"/>
      <c r="E214" s="51"/>
      <c r="F214" s="51"/>
      <c r="G214" s="51"/>
      <c r="H214" s="51"/>
    </row>
    <row r="215" spans="2:8" s="50" customFormat="1" x14ac:dyDescent="0.2">
      <c r="B215" s="51"/>
      <c r="C215" s="51"/>
      <c r="D215" s="51"/>
      <c r="E215" s="51"/>
      <c r="F215" s="51"/>
      <c r="G215" s="51"/>
      <c r="H215" s="51"/>
    </row>
    <row r="216" spans="2:8" s="50" customFormat="1" x14ac:dyDescent="0.2">
      <c r="B216" s="51"/>
      <c r="C216" s="51"/>
      <c r="D216" s="51"/>
      <c r="E216" s="51"/>
      <c r="F216" s="51"/>
      <c r="G216" s="51"/>
      <c r="H216" s="51"/>
    </row>
    <row r="217" spans="2:8" s="50" customFormat="1" x14ac:dyDescent="0.2">
      <c r="B217" s="51"/>
      <c r="C217" s="51"/>
      <c r="D217" s="51"/>
      <c r="E217" s="51"/>
      <c r="F217" s="51"/>
      <c r="G217" s="51"/>
      <c r="H217" s="51"/>
    </row>
    <row r="218" spans="2:8" s="50" customFormat="1" x14ac:dyDescent="0.2">
      <c r="B218" s="51"/>
      <c r="C218" s="51"/>
      <c r="D218" s="51"/>
      <c r="E218" s="51"/>
      <c r="F218" s="51"/>
      <c r="G218" s="51"/>
      <c r="H218" s="51"/>
    </row>
    <row r="219" spans="2:8" s="50" customFormat="1" x14ac:dyDescent="0.2">
      <c r="B219" s="51"/>
      <c r="C219" s="51"/>
      <c r="D219" s="51"/>
      <c r="E219" s="51"/>
      <c r="F219" s="51"/>
      <c r="G219" s="51"/>
      <c r="H219" s="51"/>
    </row>
    <row r="220" spans="2:8" s="50" customFormat="1" x14ac:dyDescent="0.2">
      <c r="B220" s="51"/>
      <c r="C220" s="51"/>
      <c r="D220" s="51"/>
      <c r="E220" s="51"/>
      <c r="F220" s="51"/>
      <c r="G220" s="51"/>
      <c r="H220" s="51"/>
    </row>
    <row r="221" spans="2:8" s="50" customFormat="1" x14ac:dyDescent="0.2">
      <c r="B221" s="51"/>
      <c r="C221" s="51"/>
      <c r="D221" s="51"/>
      <c r="E221" s="51"/>
      <c r="F221" s="51"/>
      <c r="G221" s="51"/>
      <c r="H221" s="51"/>
    </row>
    <row r="222" spans="2:8" s="50" customFormat="1" x14ac:dyDescent="0.2">
      <c r="B222" s="51"/>
      <c r="C222" s="51"/>
      <c r="D222" s="51"/>
      <c r="E222" s="51"/>
      <c r="F222" s="51"/>
      <c r="G222" s="51"/>
      <c r="H222" s="51"/>
    </row>
    <row r="223" spans="2:8" s="50" customFormat="1" x14ac:dyDescent="0.2">
      <c r="B223" s="51"/>
      <c r="C223" s="51"/>
      <c r="D223" s="51"/>
      <c r="E223" s="51"/>
      <c r="F223" s="51"/>
      <c r="G223" s="51"/>
      <c r="H223" s="51"/>
    </row>
    <row r="224" spans="2:8" s="50" customFormat="1" x14ac:dyDescent="0.2">
      <c r="B224" s="51"/>
      <c r="C224" s="51"/>
      <c r="D224" s="51"/>
      <c r="E224" s="51"/>
      <c r="F224" s="51"/>
      <c r="G224" s="51"/>
      <c r="H224" s="51"/>
    </row>
    <row r="225" spans="2:8" s="50" customFormat="1" x14ac:dyDescent="0.2">
      <c r="B225" s="51"/>
      <c r="C225" s="51"/>
      <c r="D225" s="51"/>
      <c r="E225" s="51"/>
      <c r="F225" s="51"/>
      <c r="G225" s="51"/>
      <c r="H225" s="51"/>
    </row>
    <row r="226" spans="2:8" s="50" customFormat="1" x14ac:dyDescent="0.2">
      <c r="B226" s="51"/>
      <c r="C226" s="51"/>
      <c r="D226" s="51"/>
      <c r="E226" s="51"/>
      <c r="F226" s="51"/>
      <c r="G226" s="51"/>
      <c r="H226" s="51"/>
    </row>
    <row r="227" spans="2:8" s="50" customFormat="1" x14ac:dyDescent="0.2">
      <c r="B227" s="51"/>
      <c r="C227" s="51"/>
      <c r="D227" s="51"/>
      <c r="E227" s="51"/>
      <c r="F227" s="51"/>
      <c r="G227" s="51"/>
      <c r="H227" s="51"/>
    </row>
    <row r="228" spans="2:8" s="50" customFormat="1" x14ac:dyDescent="0.2">
      <c r="B228" s="51"/>
      <c r="C228" s="51"/>
      <c r="D228" s="51"/>
      <c r="E228" s="51"/>
      <c r="F228" s="51"/>
      <c r="G228" s="51"/>
      <c r="H228" s="51"/>
    </row>
    <row r="229" spans="2:8" s="50" customFormat="1" x14ac:dyDescent="0.2">
      <c r="B229" s="51"/>
      <c r="C229" s="51"/>
      <c r="D229" s="51"/>
      <c r="E229" s="51"/>
      <c r="F229" s="51"/>
      <c r="G229" s="51"/>
      <c r="H229" s="51"/>
    </row>
    <row r="230" spans="2:8" s="50" customFormat="1" x14ac:dyDescent="0.2">
      <c r="B230" s="51"/>
      <c r="C230" s="51"/>
      <c r="D230" s="51"/>
      <c r="E230" s="51"/>
      <c r="F230" s="51"/>
      <c r="G230" s="51"/>
      <c r="H230" s="51"/>
    </row>
    <row r="231" spans="2:8" s="50" customFormat="1" x14ac:dyDescent="0.2">
      <c r="B231" s="51"/>
      <c r="C231" s="51"/>
      <c r="D231" s="51"/>
      <c r="E231" s="51"/>
      <c r="F231" s="51"/>
      <c r="G231" s="51"/>
      <c r="H231" s="51"/>
    </row>
    <row r="232" spans="2:8" s="50" customFormat="1" x14ac:dyDescent="0.2">
      <c r="B232" s="51"/>
      <c r="C232" s="51"/>
      <c r="D232" s="51"/>
      <c r="E232" s="51"/>
      <c r="F232" s="51"/>
      <c r="G232" s="51"/>
      <c r="H232" s="51"/>
    </row>
    <row r="233" spans="2:8" s="50" customFormat="1" x14ac:dyDescent="0.2">
      <c r="B233" s="51"/>
      <c r="C233" s="51"/>
      <c r="D233" s="51"/>
      <c r="E233" s="51"/>
      <c r="F233" s="51"/>
      <c r="G233" s="51"/>
      <c r="H233" s="51"/>
    </row>
    <row r="234" spans="2:8" s="50" customFormat="1" x14ac:dyDescent="0.2">
      <c r="B234" s="51"/>
      <c r="C234" s="51"/>
      <c r="D234" s="51"/>
      <c r="E234" s="51"/>
      <c r="F234" s="51"/>
      <c r="G234" s="51"/>
      <c r="H234" s="51"/>
    </row>
    <row r="235" spans="2:8" s="50" customFormat="1" x14ac:dyDescent="0.2">
      <c r="B235" s="51"/>
      <c r="C235" s="51"/>
      <c r="D235" s="51"/>
      <c r="E235" s="51"/>
      <c r="F235" s="51"/>
      <c r="G235" s="51"/>
      <c r="H235" s="51"/>
    </row>
    <row r="236" spans="2:8" s="50" customFormat="1" x14ac:dyDescent="0.2">
      <c r="B236" s="51"/>
      <c r="C236" s="51"/>
      <c r="D236" s="51"/>
      <c r="E236" s="51"/>
      <c r="F236" s="51"/>
      <c r="G236" s="51"/>
      <c r="H236" s="51"/>
    </row>
    <row r="237" spans="2:8" s="50" customFormat="1" x14ac:dyDescent="0.2">
      <c r="B237" s="51"/>
      <c r="C237" s="51"/>
      <c r="D237" s="51"/>
      <c r="E237" s="51"/>
      <c r="F237" s="51"/>
      <c r="G237" s="51"/>
      <c r="H237" s="51"/>
    </row>
    <row r="238" spans="2:8" s="50" customFormat="1" x14ac:dyDescent="0.2">
      <c r="B238" s="51"/>
      <c r="C238" s="51"/>
      <c r="D238" s="51"/>
      <c r="E238" s="51"/>
      <c r="F238" s="51"/>
      <c r="G238" s="51"/>
      <c r="H238" s="51"/>
    </row>
    <row r="239" spans="2:8" s="50" customFormat="1" x14ac:dyDescent="0.2">
      <c r="B239" s="51"/>
      <c r="C239" s="51"/>
      <c r="D239" s="51"/>
      <c r="E239" s="51"/>
      <c r="F239" s="51"/>
      <c r="G239" s="51"/>
      <c r="H239" s="51"/>
    </row>
    <row r="240" spans="2:8" s="50" customFormat="1" x14ac:dyDescent="0.2">
      <c r="B240" s="51"/>
      <c r="C240" s="51"/>
      <c r="D240" s="51"/>
      <c r="E240" s="51"/>
      <c r="F240" s="51"/>
      <c r="G240" s="51"/>
      <c r="H240" s="51"/>
    </row>
    <row r="241" spans="2:8" s="50" customFormat="1" x14ac:dyDescent="0.2">
      <c r="B241" s="51"/>
      <c r="C241" s="51"/>
      <c r="D241" s="51"/>
      <c r="E241" s="51"/>
      <c r="F241" s="51"/>
      <c r="G241" s="51"/>
      <c r="H241" s="51"/>
    </row>
    <row r="242" spans="2:8" s="50" customFormat="1" x14ac:dyDescent="0.2">
      <c r="B242" s="51"/>
      <c r="C242" s="51"/>
      <c r="D242" s="51"/>
      <c r="E242" s="51"/>
      <c r="F242" s="51"/>
      <c r="G242" s="51"/>
      <c r="H242" s="51"/>
    </row>
    <row r="243" spans="2:8" s="50" customFormat="1" x14ac:dyDescent="0.2">
      <c r="B243" s="51"/>
      <c r="C243" s="51"/>
      <c r="D243" s="51"/>
      <c r="E243" s="51"/>
      <c r="F243" s="51"/>
      <c r="G243" s="51"/>
      <c r="H243" s="51"/>
    </row>
    <row r="244" spans="2:8" s="50" customFormat="1" x14ac:dyDescent="0.2">
      <c r="B244" s="51"/>
      <c r="C244" s="51"/>
      <c r="D244" s="51"/>
      <c r="E244" s="51"/>
      <c r="F244" s="51"/>
      <c r="G244" s="51"/>
      <c r="H244" s="51"/>
    </row>
    <row r="245" spans="2:8" s="50" customFormat="1" x14ac:dyDescent="0.2">
      <c r="B245" s="51"/>
      <c r="C245" s="51"/>
      <c r="D245" s="51"/>
      <c r="E245" s="51"/>
      <c r="F245" s="51"/>
      <c r="G245" s="51"/>
      <c r="H245" s="51"/>
    </row>
    <row r="246" spans="2:8" s="50" customFormat="1" x14ac:dyDescent="0.2">
      <c r="B246" s="51"/>
      <c r="C246" s="51"/>
      <c r="D246" s="51"/>
      <c r="E246" s="51"/>
      <c r="F246" s="51"/>
      <c r="G246" s="51"/>
      <c r="H246" s="51"/>
    </row>
    <row r="247" spans="2:8" s="50" customFormat="1" x14ac:dyDescent="0.2">
      <c r="B247" s="51"/>
      <c r="C247" s="51"/>
      <c r="D247" s="51"/>
      <c r="E247" s="51"/>
      <c r="F247" s="51"/>
      <c r="G247" s="51"/>
      <c r="H247" s="51"/>
    </row>
    <row r="248" spans="2:8" s="50" customFormat="1" x14ac:dyDescent="0.2">
      <c r="B248" s="51"/>
      <c r="C248" s="51"/>
      <c r="D248" s="51"/>
      <c r="E248" s="51"/>
      <c r="F248" s="51"/>
      <c r="G248" s="51"/>
      <c r="H248" s="51"/>
    </row>
    <row r="249" spans="2:8" s="50" customFormat="1" x14ac:dyDescent="0.2">
      <c r="B249" s="51"/>
      <c r="C249" s="51"/>
      <c r="D249" s="51"/>
      <c r="E249" s="51"/>
      <c r="F249" s="51"/>
      <c r="G249" s="51"/>
      <c r="H249" s="51"/>
    </row>
    <row r="250" spans="2:8" s="50" customFormat="1" x14ac:dyDescent="0.2">
      <c r="B250" s="51"/>
      <c r="C250" s="51"/>
      <c r="D250" s="51"/>
      <c r="E250" s="51"/>
      <c r="F250" s="51"/>
      <c r="G250" s="51"/>
      <c r="H250" s="51"/>
    </row>
    <row r="251" spans="2:8" s="50" customFormat="1" x14ac:dyDescent="0.2">
      <c r="B251" s="51"/>
      <c r="C251" s="51"/>
      <c r="D251" s="51"/>
      <c r="E251" s="51"/>
      <c r="F251" s="51"/>
      <c r="G251" s="51"/>
      <c r="H251" s="51"/>
    </row>
    <row r="252" spans="2:8" s="50" customFormat="1" x14ac:dyDescent="0.2">
      <c r="B252" s="51"/>
      <c r="C252" s="51"/>
      <c r="D252" s="51"/>
      <c r="E252" s="51"/>
      <c r="F252" s="51"/>
      <c r="G252" s="51"/>
      <c r="H252" s="51"/>
    </row>
    <row r="253" spans="2:8" s="50" customFormat="1" x14ac:dyDescent="0.2">
      <c r="B253" s="51"/>
      <c r="C253" s="51"/>
      <c r="D253" s="51"/>
      <c r="E253" s="51"/>
      <c r="F253" s="51"/>
      <c r="G253" s="51"/>
      <c r="H253" s="51"/>
    </row>
    <row r="254" spans="2:8" s="50" customFormat="1" x14ac:dyDescent="0.2">
      <c r="B254" s="51"/>
      <c r="C254" s="51"/>
      <c r="D254" s="51"/>
      <c r="E254" s="51"/>
      <c r="F254" s="51"/>
      <c r="G254" s="51"/>
      <c r="H254" s="51"/>
    </row>
    <row r="255" spans="2:8" s="50" customFormat="1" x14ac:dyDescent="0.2">
      <c r="B255" s="51"/>
      <c r="C255" s="51"/>
      <c r="D255" s="51"/>
      <c r="E255" s="51"/>
      <c r="F255" s="51"/>
      <c r="G255" s="51"/>
      <c r="H255" s="51"/>
    </row>
    <row r="256" spans="2:8" s="50" customFormat="1" x14ac:dyDescent="0.2">
      <c r="B256" s="51"/>
      <c r="C256" s="51"/>
      <c r="D256" s="51"/>
      <c r="E256" s="51"/>
      <c r="F256" s="51"/>
      <c r="G256" s="51"/>
      <c r="H256" s="51"/>
    </row>
    <row r="257" spans="2:8" s="50" customFormat="1" x14ac:dyDescent="0.2">
      <c r="B257" s="51"/>
      <c r="C257" s="51"/>
      <c r="D257" s="51"/>
      <c r="E257" s="51"/>
      <c r="F257" s="51"/>
      <c r="G257" s="51"/>
      <c r="H257" s="51"/>
    </row>
    <row r="258" spans="2:8" s="50" customFormat="1" x14ac:dyDescent="0.2">
      <c r="B258" s="51"/>
      <c r="C258" s="51"/>
      <c r="D258" s="51"/>
      <c r="E258" s="51"/>
      <c r="F258" s="51"/>
      <c r="G258" s="51"/>
      <c r="H258" s="51"/>
    </row>
    <row r="259" spans="2:8" s="50" customFormat="1" x14ac:dyDescent="0.2">
      <c r="B259" s="51"/>
      <c r="C259" s="51"/>
      <c r="D259" s="51"/>
      <c r="E259" s="51"/>
      <c r="F259" s="51"/>
      <c r="G259" s="51"/>
      <c r="H259" s="51"/>
    </row>
    <row r="260" spans="2:8" s="50" customFormat="1" x14ac:dyDescent="0.2">
      <c r="B260" s="51"/>
      <c r="C260" s="51"/>
      <c r="D260" s="51"/>
      <c r="E260" s="51"/>
      <c r="F260" s="51"/>
      <c r="G260" s="51"/>
      <c r="H260" s="51"/>
    </row>
    <row r="261" spans="2:8" s="50" customFormat="1" x14ac:dyDescent="0.2">
      <c r="B261" s="51"/>
      <c r="C261" s="51"/>
      <c r="D261" s="51"/>
      <c r="E261" s="51"/>
      <c r="F261" s="51"/>
      <c r="G261" s="51"/>
      <c r="H261" s="51"/>
    </row>
    <row r="262" spans="2:8" s="50" customFormat="1" x14ac:dyDescent="0.2">
      <c r="B262" s="51"/>
      <c r="C262" s="51"/>
      <c r="D262" s="51"/>
      <c r="E262" s="51"/>
      <c r="F262" s="51"/>
      <c r="G262" s="51"/>
      <c r="H262" s="51"/>
    </row>
    <row r="263" spans="2:8" s="50" customFormat="1" x14ac:dyDescent="0.2">
      <c r="B263" s="51"/>
      <c r="C263" s="51"/>
      <c r="D263" s="51"/>
      <c r="E263" s="51"/>
      <c r="F263" s="51"/>
      <c r="G263" s="51"/>
      <c r="H263" s="51"/>
    </row>
    <row r="264" spans="2:8" s="50" customFormat="1" x14ac:dyDescent="0.2">
      <c r="B264" s="51"/>
      <c r="C264" s="51"/>
      <c r="D264" s="51"/>
      <c r="E264" s="51"/>
      <c r="F264" s="51"/>
      <c r="G264" s="51"/>
      <c r="H264" s="51"/>
    </row>
    <row r="265" spans="2:8" s="50" customFormat="1" x14ac:dyDescent="0.2">
      <c r="B265" s="51"/>
      <c r="C265" s="51"/>
      <c r="D265" s="51"/>
      <c r="E265" s="51"/>
      <c r="F265" s="51"/>
      <c r="G265" s="51"/>
      <c r="H265" s="51"/>
    </row>
    <row r="266" spans="2:8" s="50" customFormat="1" x14ac:dyDescent="0.2">
      <c r="B266" s="51"/>
      <c r="C266" s="51"/>
      <c r="D266" s="51"/>
      <c r="E266" s="51"/>
      <c r="F266" s="51"/>
      <c r="G266" s="51"/>
      <c r="H266" s="51"/>
    </row>
    <row r="267" spans="2:8" s="50" customFormat="1" x14ac:dyDescent="0.2">
      <c r="B267" s="51"/>
      <c r="C267" s="51"/>
      <c r="D267" s="51"/>
      <c r="E267" s="51"/>
      <c r="F267" s="51"/>
      <c r="G267" s="51"/>
      <c r="H267" s="51"/>
    </row>
    <row r="268" spans="2:8" s="50" customFormat="1" x14ac:dyDescent="0.2">
      <c r="B268" s="51"/>
      <c r="C268" s="51"/>
      <c r="D268" s="51"/>
      <c r="E268" s="51"/>
      <c r="F268" s="51"/>
      <c r="G268" s="51"/>
      <c r="H268" s="51"/>
    </row>
    <row r="269" spans="2:8" s="50" customFormat="1" x14ac:dyDescent="0.2">
      <c r="B269" s="51"/>
      <c r="C269" s="51"/>
      <c r="D269" s="51"/>
      <c r="E269" s="51"/>
      <c r="F269" s="51"/>
      <c r="G269" s="51"/>
      <c r="H269" s="51"/>
    </row>
    <row r="270" spans="2:8" s="50" customFormat="1" x14ac:dyDescent="0.2">
      <c r="B270" s="51"/>
      <c r="C270" s="51"/>
      <c r="D270" s="51"/>
      <c r="E270" s="51"/>
      <c r="F270" s="51"/>
      <c r="G270" s="51"/>
      <c r="H270" s="51"/>
    </row>
    <row r="271" spans="2:8" s="50" customFormat="1" x14ac:dyDescent="0.2">
      <c r="B271" s="51"/>
      <c r="C271" s="51"/>
      <c r="D271" s="51"/>
      <c r="E271" s="51"/>
      <c r="F271" s="51"/>
      <c r="G271" s="51"/>
      <c r="H271" s="51"/>
    </row>
    <row r="272" spans="2:8" s="50" customFormat="1" x14ac:dyDescent="0.2">
      <c r="B272" s="51"/>
      <c r="C272" s="51"/>
      <c r="D272" s="51"/>
      <c r="E272" s="51"/>
      <c r="F272" s="51"/>
      <c r="G272" s="51"/>
      <c r="H272" s="51"/>
    </row>
    <row r="273" spans="2:8" s="50" customFormat="1" x14ac:dyDescent="0.2">
      <c r="B273" s="51"/>
      <c r="C273" s="51"/>
      <c r="D273" s="51"/>
      <c r="E273" s="51"/>
      <c r="F273" s="51"/>
      <c r="G273" s="51"/>
      <c r="H273" s="51"/>
    </row>
    <row r="274" spans="2:8" s="50" customFormat="1" x14ac:dyDescent="0.2">
      <c r="B274" s="51"/>
      <c r="C274" s="51"/>
      <c r="D274" s="51"/>
      <c r="E274" s="51"/>
      <c r="F274" s="51"/>
      <c r="G274" s="51"/>
      <c r="H274" s="51"/>
    </row>
    <row r="275" spans="2:8" s="50" customFormat="1" x14ac:dyDescent="0.2">
      <c r="B275" s="51"/>
      <c r="C275" s="51"/>
      <c r="D275" s="51"/>
      <c r="E275" s="51"/>
      <c r="F275" s="51"/>
      <c r="G275" s="51"/>
      <c r="H275" s="51"/>
    </row>
    <row r="276" spans="2:8" s="50" customFormat="1" x14ac:dyDescent="0.2">
      <c r="B276" s="51"/>
      <c r="C276" s="51"/>
      <c r="D276" s="51"/>
      <c r="E276" s="51"/>
      <c r="F276" s="51"/>
      <c r="G276" s="51"/>
      <c r="H276" s="51"/>
    </row>
    <row r="277" spans="2:8" s="50" customFormat="1" x14ac:dyDescent="0.2">
      <c r="B277" s="51"/>
      <c r="C277" s="51"/>
      <c r="D277" s="51"/>
      <c r="E277" s="51"/>
      <c r="F277" s="51"/>
      <c r="G277" s="51"/>
      <c r="H277" s="51"/>
    </row>
    <row r="278" spans="2:8" s="50" customFormat="1" x14ac:dyDescent="0.2">
      <c r="B278" s="51"/>
      <c r="C278" s="51"/>
      <c r="D278" s="51"/>
      <c r="E278" s="51"/>
      <c r="F278" s="51"/>
      <c r="G278" s="51"/>
      <c r="H278" s="51"/>
    </row>
    <row r="279" spans="2:8" s="50" customFormat="1" x14ac:dyDescent="0.2">
      <c r="B279" s="51"/>
      <c r="C279" s="51"/>
      <c r="D279" s="51"/>
      <c r="E279" s="51"/>
      <c r="F279" s="51"/>
      <c r="G279" s="51"/>
      <c r="H279" s="51"/>
    </row>
    <row r="280" spans="2:8" s="50" customFormat="1" x14ac:dyDescent="0.2">
      <c r="B280" s="51"/>
      <c r="C280" s="51"/>
      <c r="D280" s="51"/>
      <c r="E280" s="51"/>
      <c r="F280" s="51"/>
      <c r="G280" s="51"/>
      <c r="H280" s="51"/>
    </row>
    <row r="281" spans="2:8" s="50" customFormat="1" x14ac:dyDescent="0.2">
      <c r="B281" s="51"/>
      <c r="C281" s="51"/>
      <c r="D281" s="51"/>
      <c r="E281" s="51"/>
      <c r="F281" s="51"/>
      <c r="G281" s="51"/>
      <c r="H281" s="51"/>
    </row>
    <row r="282" spans="2:8" s="50" customFormat="1" x14ac:dyDescent="0.2">
      <c r="B282" s="51"/>
      <c r="C282" s="51"/>
      <c r="D282" s="51"/>
      <c r="E282" s="51"/>
      <c r="F282" s="51"/>
      <c r="G282" s="51"/>
      <c r="H282" s="51"/>
    </row>
    <row r="283" spans="2:8" s="50" customFormat="1" x14ac:dyDescent="0.2">
      <c r="B283" s="51"/>
      <c r="C283" s="51"/>
      <c r="D283" s="51"/>
      <c r="E283" s="51"/>
      <c r="F283" s="51"/>
      <c r="G283" s="51"/>
      <c r="H283" s="51"/>
    </row>
    <row r="284" spans="2:8" s="50" customFormat="1" x14ac:dyDescent="0.2">
      <c r="B284" s="51"/>
      <c r="C284" s="51"/>
      <c r="D284" s="51"/>
      <c r="E284" s="51"/>
      <c r="F284" s="51"/>
      <c r="G284" s="51"/>
      <c r="H284" s="51"/>
    </row>
    <row r="285" spans="2:8" s="50" customFormat="1" x14ac:dyDescent="0.2">
      <c r="B285" s="51"/>
      <c r="C285" s="51"/>
      <c r="D285" s="51"/>
      <c r="E285" s="51"/>
      <c r="F285" s="51"/>
      <c r="G285" s="51"/>
      <c r="H285" s="51"/>
    </row>
    <row r="286" spans="2:8" s="50" customFormat="1" x14ac:dyDescent="0.2">
      <c r="B286" s="51"/>
      <c r="C286" s="51"/>
      <c r="D286" s="51"/>
      <c r="E286" s="51"/>
      <c r="F286" s="51"/>
      <c r="G286" s="51"/>
      <c r="H286" s="51"/>
    </row>
    <row r="287" spans="2:8" s="50" customFormat="1" x14ac:dyDescent="0.2">
      <c r="B287" s="51"/>
      <c r="C287" s="51"/>
      <c r="D287" s="51"/>
      <c r="E287" s="51"/>
      <c r="F287" s="51"/>
      <c r="G287" s="51"/>
      <c r="H287" s="51"/>
    </row>
    <row r="288" spans="2:8" s="50" customFormat="1" x14ac:dyDescent="0.2">
      <c r="B288" s="51"/>
      <c r="C288" s="51"/>
      <c r="D288" s="51"/>
      <c r="E288" s="51"/>
      <c r="F288" s="51"/>
      <c r="G288" s="51"/>
      <c r="H288" s="51"/>
    </row>
    <row r="289" spans="2:8" s="50" customFormat="1" x14ac:dyDescent="0.2">
      <c r="B289" s="51"/>
      <c r="C289" s="51"/>
      <c r="D289" s="51"/>
      <c r="E289" s="51"/>
      <c r="F289" s="51"/>
      <c r="G289" s="51"/>
      <c r="H289" s="51"/>
    </row>
    <row r="290" spans="2:8" s="50" customFormat="1" x14ac:dyDescent="0.2">
      <c r="B290" s="51"/>
      <c r="C290" s="51"/>
      <c r="D290" s="51"/>
      <c r="E290" s="51"/>
      <c r="F290" s="51"/>
      <c r="G290" s="51"/>
      <c r="H290" s="51"/>
    </row>
    <row r="291" spans="2:8" s="50" customFormat="1" x14ac:dyDescent="0.2">
      <c r="B291" s="51"/>
      <c r="C291" s="51"/>
      <c r="D291" s="51"/>
      <c r="E291" s="51"/>
      <c r="F291" s="51"/>
      <c r="G291" s="51"/>
      <c r="H291" s="51"/>
    </row>
    <row r="292" spans="2:8" s="50" customFormat="1" x14ac:dyDescent="0.2">
      <c r="B292" s="51"/>
      <c r="C292" s="51"/>
      <c r="D292" s="51"/>
      <c r="E292" s="51"/>
      <c r="F292" s="51"/>
      <c r="G292" s="51"/>
      <c r="H292" s="51"/>
    </row>
    <row r="293" spans="2:8" s="50" customFormat="1" x14ac:dyDescent="0.2">
      <c r="B293" s="51"/>
      <c r="C293" s="51"/>
      <c r="D293" s="51"/>
      <c r="E293" s="51"/>
      <c r="F293" s="51"/>
      <c r="G293" s="51"/>
      <c r="H293" s="51"/>
    </row>
    <row r="294" spans="2:8" s="50" customFormat="1" x14ac:dyDescent="0.2">
      <c r="B294" s="51"/>
      <c r="C294" s="51"/>
      <c r="D294" s="51"/>
      <c r="E294" s="51"/>
      <c r="F294" s="51"/>
      <c r="G294" s="51"/>
      <c r="H294" s="51"/>
    </row>
    <row r="295" spans="2:8" s="50" customFormat="1" x14ac:dyDescent="0.2">
      <c r="B295" s="51"/>
      <c r="C295" s="51"/>
      <c r="D295" s="51"/>
      <c r="E295" s="51"/>
      <c r="F295" s="51"/>
      <c r="G295" s="51"/>
      <c r="H295" s="51"/>
    </row>
    <row r="296" spans="2:8" s="50" customFormat="1" x14ac:dyDescent="0.2">
      <c r="B296" s="51"/>
      <c r="C296" s="51"/>
      <c r="D296" s="51"/>
      <c r="E296" s="51"/>
      <c r="F296" s="51"/>
      <c r="G296" s="51"/>
      <c r="H296" s="51"/>
    </row>
    <row r="297" spans="2:8" s="50" customFormat="1" x14ac:dyDescent="0.2">
      <c r="B297" s="51"/>
      <c r="C297" s="51"/>
      <c r="D297" s="51"/>
      <c r="E297" s="51"/>
      <c r="F297" s="51"/>
      <c r="G297" s="51"/>
      <c r="H297" s="51"/>
    </row>
    <row r="298" spans="2:8" s="50" customFormat="1" x14ac:dyDescent="0.2">
      <c r="B298" s="51"/>
      <c r="C298" s="51"/>
      <c r="D298" s="51"/>
      <c r="E298" s="51"/>
      <c r="F298" s="51"/>
      <c r="G298" s="51"/>
      <c r="H298" s="51"/>
    </row>
    <row r="299" spans="2:8" s="50" customFormat="1" x14ac:dyDescent="0.2">
      <c r="B299" s="51"/>
      <c r="C299" s="51"/>
      <c r="D299" s="51"/>
      <c r="E299" s="51"/>
      <c r="F299" s="51"/>
      <c r="G299" s="51"/>
      <c r="H299" s="51"/>
    </row>
    <row r="300" spans="2:8" s="50" customFormat="1" x14ac:dyDescent="0.2">
      <c r="B300" s="51"/>
      <c r="C300" s="51"/>
      <c r="D300" s="51"/>
      <c r="E300" s="51"/>
      <c r="F300" s="51"/>
      <c r="G300" s="51"/>
      <c r="H300" s="51"/>
    </row>
    <row r="301" spans="2:8" s="50" customFormat="1" x14ac:dyDescent="0.2">
      <c r="B301" s="51"/>
      <c r="C301" s="51"/>
      <c r="D301" s="51"/>
      <c r="E301" s="51"/>
      <c r="F301" s="51"/>
      <c r="G301" s="51"/>
      <c r="H301" s="51"/>
    </row>
    <row r="302" spans="2:8" s="50" customFormat="1" x14ac:dyDescent="0.2">
      <c r="B302" s="51"/>
      <c r="C302" s="51"/>
      <c r="D302" s="51"/>
      <c r="E302" s="51"/>
      <c r="F302" s="51"/>
      <c r="G302" s="51"/>
      <c r="H302" s="51"/>
    </row>
    <row r="303" spans="2:8" s="50" customFormat="1" x14ac:dyDescent="0.2">
      <c r="B303" s="51"/>
      <c r="C303" s="51"/>
      <c r="D303" s="51"/>
      <c r="E303" s="51"/>
      <c r="F303" s="51"/>
      <c r="G303" s="51"/>
      <c r="H303" s="51"/>
    </row>
    <row r="304" spans="2:8" s="50" customFormat="1" x14ac:dyDescent="0.2">
      <c r="B304" s="51"/>
      <c r="C304" s="51"/>
      <c r="D304" s="51"/>
      <c r="E304" s="51"/>
      <c r="F304" s="51"/>
      <c r="G304" s="51"/>
      <c r="H304" s="51"/>
    </row>
    <row r="305" spans="2:8" s="50" customFormat="1" x14ac:dyDescent="0.2">
      <c r="B305" s="51"/>
      <c r="C305" s="51"/>
      <c r="D305" s="51"/>
      <c r="E305" s="51"/>
      <c r="F305" s="51"/>
      <c r="G305" s="51"/>
      <c r="H305" s="51"/>
    </row>
    <row r="306" spans="2:8" s="50" customFormat="1" x14ac:dyDescent="0.2">
      <c r="B306" s="51"/>
      <c r="C306" s="51"/>
      <c r="D306" s="51"/>
      <c r="E306" s="51"/>
      <c r="F306" s="51"/>
      <c r="G306" s="51"/>
      <c r="H306" s="51"/>
    </row>
    <row r="307" spans="2:8" s="50" customFormat="1" x14ac:dyDescent="0.2">
      <c r="B307" s="51"/>
      <c r="C307" s="51"/>
      <c r="D307" s="51"/>
      <c r="E307" s="51"/>
      <c r="F307" s="51"/>
      <c r="G307" s="51"/>
      <c r="H307" s="51"/>
    </row>
  </sheetData>
  <mergeCells count="5">
    <mergeCell ref="H5:I5"/>
    <mergeCell ref="B3:G3"/>
    <mergeCell ref="B5:C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"/>
  <sheetViews>
    <sheetView showGridLines="0" topLeftCell="B1" zoomScaleNormal="100" workbookViewId="0">
      <selection activeCell="Q1" sqref="Q1"/>
    </sheetView>
  </sheetViews>
  <sheetFormatPr defaultRowHeight="15" x14ac:dyDescent="0.25"/>
  <cols>
    <col min="1" max="1" width="52.7109375" style="22" customWidth="1"/>
    <col min="2" max="2" width="9.7109375" style="115" customWidth="1"/>
    <col min="3" max="3" width="11.140625" style="115" customWidth="1"/>
    <col min="4" max="15" width="9.7109375" style="115" customWidth="1"/>
    <col min="16" max="16" width="10.7109375" style="115" customWidth="1"/>
    <col min="17" max="39" width="12.7109375" style="21" customWidth="1"/>
    <col min="40" max="43" width="12.7109375" style="22" customWidth="1"/>
    <col min="44" max="16384" width="9.140625" style="22"/>
  </cols>
  <sheetData>
    <row r="1" spans="1:39" s="11" customFormat="1" ht="15" customHeight="1" x14ac:dyDescent="0.25">
      <c r="A1" s="83" t="s">
        <v>228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pans="1:39" s="13" customFormat="1" ht="15" customHeight="1" x14ac:dyDescent="0.2">
      <c r="A2" s="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spans="1:39" s="13" customFormat="1" ht="15" customHeight="1" x14ac:dyDescent="0.2">
      <c r="A3" s="108"/>
      <c r="B3" s="349" t="s">
        <v>194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116"/>
    </row>
    <row r="4" spans="1:39" s="13" customFormat="1" ht="6" customHeight="1" x14ac:dyDescent="0.2">
      <c r="A4" s="110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8"/>
    </row>
    <row r="5" spans="1:39" s="2" customFormat="1" ht="36" customHeight="1" thickBot="1" x14ac:dyDescent="0.25">
      <c r="A5" s="53" t="s">
        <v>47</v>
      </c>
      <c r="B5" s="199" t="s">
        <v>6</v>
      </c>
      <c r="C5" s="199" t="s">
        <v>14</v>
      </c>
      <c r="D5" s="199" t="s">
        <v>17</v>
      </c>
      <c r="E5" s="199" t="s">
        <v>15</v>
      </c>
      <c r="F5" s="199" t="s">
        <v>220</v>
      </c>
      <c r="G5" s="199" t="s">
        <v>221</v>
      </c>
      <c r="H5" s="199" t="s">
        <v>16</v>
      </c>
      <c r="I5" s="199" t="s">
        <v>222</v>
      </c>
      <c r="J5" s="199" t="s">
        <v>18</v>
      </c>
      <c r="K5" s="199" t="s">
        <v>19</v>
      </c>
      <c r="L5" s="199" t="s">
        <v>20</v>
      </c>
      <c r="M5" s="199" t="s">
        <v>224</v>
      </c>
      <c r="N5" s="199" t="s">
        <v>225</v>
      </c>
      <c r="O5" s="199" t="s">
        <v>226</v>
      </c>
      <c r="P5" s="119" t="s">
        <v>204</v>
      </c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 t="s">
        <v>46</v>
      </c>
      <c r="AM5" s="17"/>
    </row>
    <row r="6" spans="1:39" s="18" customFormat="1" ht="3.75" customHeight="1" thickTop="1" x14ac:dyDescent="0.2">
      <c r="A6" s="91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114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7"/>
    </row>
    <row r="7" spans="1:39" s="27" customFormat="1" ht="19.5" customHeight="1" x14ac:dyDescent="0.3">
      <c r="A7" s="71" t="s">
        <v>42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1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</row>
    <row r="8" spans="1:39" s="28" customFormat="1" ht="3.75" customHeight="1" x14ac:dyDescent="0.25">
      <c r="A8" s="103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3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</row>
    <row r="9" spans="1:39" s="21" customFormat="1" x14ac:dyDescent="0.25">
      <c r="A9" s="57" t="s">
        <v>112</v>
      </c>
      <c r="B9" s="220">
        <v>39.226095838928217</v>
      </c>
      <c r="C9" s="220" t="s">
        <v>50</v>
      </c>
      <c r="D9" s="220" t="s">
        <v>50</v>
      </c>
      <c r="E9" s="220" t="s">
        <v>50</v>
      </c>
      <c r="F9" s="220" t="s">
        <v>50</v>
      </c>
      <c r="G9" s="220" t="s">
        <v>50</v>
      </c>
      <c r="H9" s="220">
        <v>1036.387588272449</v>
      </c>
      <c r="I9" s="220" t="s">
        <v>50</v>
      </c>
      <c r="J9" s="220" t="s">
        <v>50</v>
      </c>
      <c r="K9" s="220" t="s">
        <v>50</v>
      </c>
      <c r="L9" s="220" t="s">
        <v>50</v>
      </c>
      <c r="M9" s="220" t="s">
        <v>50</v>
      </c>
      <c r="N9" s="220" t="s">
        <v>50</v>
      </c>
      <c r="O9" s="220" t="s">
        <v>50</v>
      </c>
      <c r="P9" s="222">
        <v>1075.6136841113771</v>
      </c>
    </row>
    <row r="10" spans="1:39" s="21" customFormat="1" x14ac:dyDescent="0.25">
      <c r="A10" s="57" t="s">
        <v>113</v>
      </c>
      <c r="B10" s="220">
        <v>4.0127557754988885</v>
      </c>
      <c r="C10" s="220" t="s">
        <v>50</v>
      </c>
      <c r="D10" s="220" t="s">
        <v>50</v>
      </c>
      <c r="E10" s="220" t="s">
        <v>50</v>
      </c>
      <c r="F10" s="220" t="s">
        <v>50</v>
      </c>
      <c r="G10" s="220" t="s">
        <v>50</v>
      </c>
      <c r="H10" s="220" t="s">
        <v>50</v>
      </c>
      <c r="I10" s="220" t="s">
        <v>50</v>
      </c>
      <c r="J10" s="220" t="s">
        <v>50</v>
      </c>
      <c r="K10" s="220" t="s">
        <v>50</v>
      </c>
      <c r="L10" s="220" t="s">
        <v>50</v>
      </c>
      <c r="M10" s="220" t="s">
        <v>50</v>
      </c>
      <c r="N10" s="220" t="s">
        <v>50</v>
      </c>
      <c r="O10" s="220" t="s">
        <v>50</v>
      </c>
      <c r="P10" s="222">
        <v>4.0127557754988885</v>
      </c>
    </row>
    <row r="11" spans="1:39" x14ac:dyDescent="0.25">
      <c r="A11" s="57" t="s">
        <v>114</v>
      </c>
      <c r="B11" s="220">
        <v>1.6917647330532073</v>
      </c>
      <c r="C11" s="220" t="s">
        <v>50</v>
      </c>
      <c r="D11" s="220">
        <v>2.9531777058792117</v>
      </c>
      <c r="E11" s="220" t="s">
        <v>50</v>
      </c>
      <c r="F11" s="220" t="s">
        <v>50</v>
      </c>
      <c r="G11" s="220" t="s">
        <v>50</v>
      </c>
      <c r="H11" s="220" t="s">
        <v>50</v>
      </c>
      <c r="I11" s="220" t="s">
        <v>50</v>
      </c>
      <c r="J11" s="220" t="s">
        <v>50</v>
      </c>
      <c r="K11" s="220" t="s">
        <v>50</v>
      </c>
      <c r="L11" s="220" t="s">
        <v>50</v>
      </c>
      <c r="M11" s="220" t="s">
        <v>50</v>
      </c>
      <c r="N11" s="220" t="s">
        <v>50</v>
      </c>
      <c r="O11" s="220" t="s">
        <v>50</v>
      </c>
      <c r="P11" s="222">
        <v>4.6449424389324188</v>
      </c>
    </row>
    <row r="12" spans="1:39" x14ac:dyDescent="0.25">
      <c r="A12" s="57" t="s">
        <v>115</v>
      </c>
      <c r="B12" s="220" t="s">
        <v>50</v>
      </c>
      <c r="C12" s="220">
        <v>0.59684533754920954</v>
      </c>
      <c r="D12" s="220">
        <v>4.0361291850509646</v>
      </c>
      <c r="E12" s="220">
        <v>5.2352863970813761</v>
      </c>
      <c r="F12" s="220" t="s">
        <v>50</v>
      </c>
      <c r="G12" s="220" t="s">
        <v>50</v>
      </c>
      <c r="H12" s="220" t="s">
        <v>50</v>
      </c>
      <c r="I12" s="220" t="s">
        <v>50</v>
      </c>
      <c r="J12" s="220" t="s">
        <v>50</v>
      </c>
      <c r="K12" s="220" t="s">
        <v>50</v>
      </c>
      <c r="L12" s="220" t="s">
        <v>50</v>
      </c>
      <c r="M12" s="220" t="s">
        <v>50</v>
      </c>
      <c r="N12" s="220" t="s">
        <v>50</v>
      </c>
      <c r="O12" s="220" t="s">
        <v>50</v>
      </c>
      <c r="P12" s="222">
        <v>9.8682609196815498</v>
      </c>
    </row>
    <row r="13" spans="1:39" x14ac:dyDescent="0.25">
      <c r="A13" s="57" t="s">
        <v>116</v>
      </c>
      <c r="B13" s="220" t="s">
        <v>50</v>
      </c>
      <c r="C13" s="220" t="s">
        <v>50</v>
      </c>
      <c r="D13" s="220" t="s">
        <v>50</v>
      </c>
      <c r="E13" s="220" t="s">
        <v>50</v>
      </c>
      <c r="F13" s="220">
        <v>2.1544125063183288</v>
      </c>
      <c r="G13" s="220" t="s">
        <v>50</v>
      </c>
      <c r="H13" s="220" t="s">
        <v>50</v>
      </c>
      <c r="I13" s="220" t="s">
        <v>50</v>
      </c>
      <c r="J13" s="220" t="s">
        <v>50</v>
      </c>
      <c r="K13" s="220" t="s">
        <v>50</v>
      </c>
      <c r="L13" s="220" t="s">
        <v>50</v>
      </c>
      <c r="M13" s="220" t="s">
        <v>50</v>
      </c>
      <c r="N13" s="220" t="s">
        <v>50</v>
      </c>
      <c r="O13" s="220" t="s">
        <v>50</v>
      </c>
      <c r="P13" s="222">
        <v>2.1544125063183288</v>
      </c>
    </row>
    <row r="14" spans="1:39" s="24" customFormat="1" ht="3.75" customHeight="1" x14ac:dyDescent="0.25">
      <c r="A14" s="96"/>
      <c r="B14" s="242"/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3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s="24" customFormat="1" ht="15" customHeight="1" x14ac:dyDescent="0.25">
      <c r="A15" s="98" t="s">
        <v>118</v>
      </c>
      <c r="B15" s="227">
        <v>2367.0956267982324</v>
      </c>
      <c r="C15" s="227">
        <v>320.76703400262596</v>
      </c>
      <c r="D15" s="227">
        <v>7451.6388471652554</v>
      </c>
      <c r="E15" s="227">
        <v>27890.28561239149</v>
      </c>
      <c r="F15" s="227">
        <v>653.37012564259578</v>
      </c>
      <c r="G15" s="227">
        <v>70.975198322067257</v>
      </c>
      <c r="H15" s="227">
        <v>2734.9445342558147</v>
      </c>
      <c r="I15" s="227">
        <v>68.703746259670268</v>
      </c>
      <c r="J15" s="227">
        <v>204.67711996650695</v>
      </c>
      <c r="K15" s="227">
        <v>387.67686945610046</v>
      </c>
      <c r="L15" s="227">
        <v>13637.178191829529</v>
      </c>
      <c r="M15" s="227">
        <v>32933.634486076699</v>
      </c>
      <c r="N15" s="227">
        <v>5882.2342915117661</v>
      </c>
      <c r="O15" s="227">
        <v>1544.8369765475163</v>
      </c>
      <c r="P15" s="227">
        <v>96148.018660225876</v>
      </c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</sheetData>
  <mergeCells count="1">
    <mergeCell ref="B3:O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showGridLines="0" zoomScaleNormal="100" workbookViewId="0">
      <selection activeCell="I1" sqref="I1"/>
    </sheetView>
  </sheetViews>
  <sheetFormatPr defaultRowHeight="15" x14ac:dyDescent="0.25"/>
  <cols>
    <col min="1" max="1" width="42.7109375" style="22" customWidth="1"/>
    <col min="2" max="2" width="9.7109375" style="115" customWidth="1"/>
    <col min="3" max="3" width="11.140625" style="115" customWidth="1"/>
    <col min="4" max="4" width="9.7109375" style="115" customWidth="1"/>
    <col min="5" max="5" width="10.7109375" style="115" customWidth="1"/>
    <col min="6" max="7" width="12.7109375" style="21" customWidth="1"/>
    <col min="8" max="8" width="7.85546875" style="21" customWidth="1"/>
    <col min="9" max="28" width="12.7109375" style="21" customWidth="1"/>
    <col min="29" max="32" width="12.7109375" style="22" customWidth="1"/>
    <col min="33" max="16384" width="9.140625" style="22"/>
  </cols>
  <sheetData>
    <row r="1" spans="1:28" s="11" customFormat="1" ht="15" customHeight="1" x14ac:dyDescent="0.25">
      <c r="A1" s="83" t="s">
        <v>228</v>
      </c>
      <c r="B1" s="112"/>
      <c r="C1" s="112"/>
      <c r="D1" s="112"/>
      <c r="E1" s="112"/>
    </row>
    <row r="2" spans="1:28" s="13" customFormat="1" ht="15" customHeight="1" x14ac:dyDescent="0.2">
      <c r="A2" s="12"/>
      <c r="B2" s="113"/>
      <c r="C2" s="113"/>
      <c r="D2" s="113"/>
      <c r="E2" s="113"/>
    </row>
    <row r="3" spans="1:28" s="13" customFormat="1" ht="15" customHeight="1" x14ac:dyDescent="0.2">
      <c r="A3" s="108"/>
      <c r="B3" s="349" t="s">
        <v>194</v>
      </c>
      <c r="C3" s="349"/>
      <c r="D3" s="349"/>
      <c r="E3" s="116"/>
    </row>
    <row r="4" spans="1:28" s="13" customFormat="1" ht="6" customHeight="1" x14ac:dyDescent="0.2">
      <c r="A4" s="110"/>
      <c r="B4" s="117"/>
      <c r="C4" s="117"/>
      <c r="D4" s="117"/>
      <c r="E4" s="118"/>
    </row>
    <row r="5" spans="1:28" s="2" customFormat="1" ht="36" customHeight="1" thickBot="1" x14ac:dyDescent="0.25">
      <c r="A5" s="53" t="s">
        <v>47</v>
      </c>
      <c r="B5" s="54" t="s">
        <v>6</v>
      </c>
      <c r="C5" s="54" t="s">
        <v>14</v>
      </c>
      <c r="D5" s="54" t="s">
        <v>17</v>
      </c>
      <c r="E5" s="119" t="s">
        <v>204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 t="s">
        <v>46</v>
      </c>
      <c r="AB5" s="17"/>
    </row>
    <row r="6" spans="1:28" s="18" customFormat="1" ht="3.75" customHeight="1" thickTop="1" x14ac:dyDescent="0.2">
      <c r="A6" s="91"/>
      <c r="B6" s="92"/>
      <c r="C6" s="92"/>
      <c r="D6" s="92"/>
      <c r="E6" s="114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7"/>
    </row>
    <row r="7" spans="1:28" s="27" customFormat="1" ht="19.5" customHeight="1" x14ac:dyDescent="0.3">
      <c r="A7" s="71" t="s">
        <v>43</v>
      </c>
      <c r="B7" s="120"/>
      <c r="C7" s="120"/>
      <c r="D7" s="120"/>
      <c r="E7" s="121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s="28" customFormat="1" ht="3.75" customHeight="1" x14ac:dyDescent="0.25">
      <c r="A8" s="103"/>
      <c r="B8" s="122"/>
      <c r="C8" s="122"/>
      <c r="D8" s="122"/>
      <c r="E8" s="123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x14ac:dyDescent="0.25">
      <c r="A9" s="57" t="s">
        <v>119</v>
      </c>
      <c r="B9" s="220" t="s">
        <v>200</v>
      </c>
      <c r="C9" s="220" t="s">
        <v>50</v>
      </c>
      <c r="D9" s="220" t="s">
        <v>50</v>
      </c>
      <c r="E9" s="222" t="s">
        <v>200</v>
      </c>
    </row>
    <row r="10" spans="1:28" x14ac:dyDescent="0.25">
      <c r="A10" s="57" t="s">
        <v>120</v>
      </c>
      <c r="B10" s="220">
        <v>2.2454364785675653</v>
      </c>
      <c r="C10" s="220">
        <v>0.50745197916030904</v>
      </c>
      <c r="D10" s="220">
        <v>0.93710267620086696</v>
      </c>
      <c r="E10" s="222">
        <v>3.689991133928741</v>
      </c>
    </row>
    <row r="11" spans="1:28" x14ac:dyDescent="0.25">
      <c r="A11" s="57" t="s">
        <v>121</v>
      </c>
      <c r="B11" s="220">
        <v>1.8897348957320954</v>
      </c>
      <c r="C11" s="220" t="s">
        <v>50</v>
      </c>
      <c r="D11" s="220" t="s">
        <v>50</v>
      </c>
      <c r="E11" s="222">
        <v>1.8897348957320954</v>
      </c>
    </row>
    <row r="12" spans="1:28" s="24" customFormat="1" ht="3.75" customHeight="1" x14ac:dyDescent="0.25">
      <c r="A12" s="96"/>
      <c r="B12" s="242"/>
      <c r="C12" s="242"/>
      <c r="D12" s="242"/>
      <c r="E12" s="243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</row>
    <row r="13" spans="1:28" s="24" customFormat="1" ht="15" customHeight="1" x14ac:dyDescent="0.25">
      <c r="A13" s="98" t="s">
        <v>123</v>
      </c>
      <c r="B13" s="227">
        <v>4.3738430378793893</v>
      </c>
      <c r="C13" s="227">
        <v>0.50745197916030904</v>
      </c>
      <c r="D13" s="227">
        <v>0.93710267620086696</v>
      </c>
      <c r="E13" s="227">
        <v>5.8183976932405654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</row>
    <row r="14" spans="1:28" s="21" customFormat="1" x14ac:dyDescent="0.25">
      <c r="B14" s="115"/>
      <c r="C14" s="115"/>
      <c r="D14" s="115"/>
      <c r="E14" s="115"/>
    </row>
    <row r="15" spans="1:28" s="21" customFormat="1" x14ac:dyDescent="0.25">
      <c r="B15" s="115"/>
      <c r="C15" s="115"/>
      <c r="D15" s="115"/>
      <c r="E15" s="115"/>
    </row>
    <row r="16" spans="1:28" s="21" customFormat="1" x14ac:dyDescent="0.25">
      <c r="B16" s="115"/>
      <c r="C16" s="115"/>
      <c r="D16" s="115"/>
      <c r="E16" s="115"/>
    </row>
    <row r="17" spans="2:5" s="21" customFormat="1" x14ac:dyDescent="0.25">
      <c r="B17" s="115"/>
      <c r="C17" s="115"/>
      <c r="D17" s="115"/>
      <c r="E17" s="115"/>
    </row>
    <row r="18" spans="2:5" s="21" customFormat="1" x14ac:dyDescent="0.25">
      <c r="B18" s="115"/>
      <c r="C18" s="115"/>
      <c r="D18" s="115"/>
      <c r="E18" s="115"/>
    </row>
    <row r="19" spans="2:5" s="21" customFormat="1" x14ac:dyDescent="0.25">
      <c r="B19" s="115"/>
      <c r="C19" s="115"/>
      <c r="D19" s="115"/>
      <c r="E19" s="115"/>
    </row>
    <row r="20" spans="2:5" s="21" customFormat="1" x14ac:dyDescent="0.25">
      <c r="B20" s="115"/>
      <c r="C20" s="115"/>
      <c r="D20" s="115"/>
      <c r="E20" s="115"/>
    </row>
    <row r="21" spans="2:5" s="21" customFormat="1" x14ac:dyDescent="0.25">
      <c r="B21" s="115"/>
      <c r="C21" s="115"/>
      <c r="D21" s="115"/>
      <c r="E21" s="115"/>
    </row>
    <row r="22" spans="2:5" s="21" customFormat="1" x14ac:dyDescent="0.25">
      <c r="B22" s="115"/>
      <c r="C22" s="115"/>
      <c r="D22" s="115"/>
      <c r="E22" s="115"/>
    </row>
    <row r="23" spans="2:5" s="21" customFormat="1" x14ac:dyDescent="0.25">
      <c r="B23" s="115"/>
      <c r="C23" s="115"/>
      <c r="D23" s="115"/>
      <c r="E23" s="115"/>
    </row>
    <row r="24" spans="2:5" s="21" customFormat="1" x14ac:dyDescent="0.25">
      <c r="B24" s="115"/>
      <c r="C24" s="115"/>
      <c r="D24" s="115"/>
      <c r="E24" s="115"/>
    </row>
    <row r="25" spans="2:5" s="21" customFormat="1" x14ac:dyDescent="0.25">
      <c r="B25" s="115"/>
      <c r="C25" s="115"/>
      <c r="D25" s="115"/>
      <c r="E25" s="115"/>
    </row>
    <row r="26" spans="2:5" s="21" customFormat="1" x14ac:dyDescent="0.25">
      <c r="B26" s="115"/>
      <c r="C26" s="115"/>
      <c r="D26" s="115"/>
      <c r="E26" s="115"/>
    </row>
    <row r="27" spans="2:5" s="21" customFormat="1" x14ac:dyDescent="0.25">
      <c r="B27" s="115"/>
      <c r="C27" s="115"/>
      <c r="D27" s="115"/>
      <c r="E27" s="115"/>
    </row>
    <row r="28" spans="2:5" s="21" customFormat="1" x14ac:dyDescent="0.25">
      <c r="B28" s="115"/>
      <c r="C28" s="115"/>
      <c r="D28" s="115"/>
      <c r="E28" s="115"/>
    </row>
    <row r="29" spans="2:5" s="21" customFormat="1" x14ac:dyDescent="0.25">
      <c r="B29" s="115"/>
      <c r="C29" s="115"/>
      <c r="D29" s="115"/>
      <c r="E29" s="115"/>
    </row>
    <row r="30" spans="2:5" s="21" customFormat="1" x14ac:dyDescent="0.25">
      <c r="B30" s="115"/>
      <c r="C30" s="115"/>
      <c r="D30" s="115"/>
      <c r="E30" s="115"/>
    </row>
    <row r="31" spans="2:5" s="21" customFormat="1" x14ac:dyDescent="0.25">
      <c r="B31" s="115"/>
      <c r="C31" s="115"/>
      <c r="D31" s="115"/>
      <c r="E31" s="115"/>
    </row>
    <row r="32" spans="2:5" s="21" customFormat="1" x14ac:dyDescent="0.25">
      <c r="B32" s="115"/>
      <c r="C32" s="115"/>
      <c r="D32" s="115"/>
      <c r="E32" s="115"/>
    </row>
    <row r="33" spans="2:5" s="21" customFormat="1" x14ac:dyDescent="0.25">
      <c r="B33" s="115"/>
      <c r="C33" s="115"/>
      <c r="D33" s="115"/>
      <c r="E33" s="115"/>
    </row>
    <row r="34" spans="2:5" s="21" customFormat="1" x14ac:dyDescent="0.25">
      <c r="B34" s="115"/>
      <c r="C34" s="115"/>
      <c r="D34" s="115"/>
      <c r="E34" s="115"/>
    </row>
    <row r="35" spans="2:5" s="21" customFormat="1" x14ac:dyDescent="0.25">
      <c r="B35" s="115"/>
      <c r="C35" s="115"/>
      <c r="D35" s="115"/>
      <c r="E35" s="115"/>
    </row>
    <row r="36" spans="2:5" s="21" customFormat="1" x14ac:dyDescent="0.25">
      <c r="B36" s="115"/>
      <c r="C36" s="115"/>
      <c r="D36" s="115"/>
      <c r="E36" s="115"/>
    </row>
    <row r="37" spans="2:5" s="21" customFormat="1" x14ac:dyDescent="0.25">
      <c r="B37" s="115"/>
      <c r="C37" s="115"/>
      <c r="D37" s="115"/>
      <c r="E37" s="115"/>
    </row>
    <row r="38" spans="2:5" s="21" customFormat="1" x14ac:dyDescent="0.25">
      <c r="B38" s="115"/>
      <c r="C38" s="115"/>
      <c r="D38" s="115"/>
      <c r="E38" s="115"/>
    </row>
    <row r="39" spans="2:5" s="21" customFormat="1" x14ac:dyDescent="0.25">
      <c r="B39" s="115"/>
      <c r="C39" s="115"/>
      <c r="D39" s="115"/>
      <c r="E39" s="115"/>
    </row>
    <row r="40" spans="2:5" s="21" customFormat="1" x14ac:dyDescent="0.25">
      <c r="B40" s="115"/>
      <c r="C40" s="115"/>
      <c r="D40" s="115"/>
      <c r="E40" s="115"/>
    </row>
    <row r="41" spans="2:5" s="21" customFormat="1" x14ac:dyDescent="0.25">
      <c r="B41" s="115"/>
      <c r="C41" s="115"/>
      <c r="D41" s="115"/>
      <c r="E41" s="115"/>
    </row>
    <row r="42" spans="2:5" s="21" customFormat="1" x14ac:dyDescent="0.25">
      <c r="B42" s="115"/>
      <c r="C42" s="115"/>
      <c r="D42" s="115"/>
      <c r="E42" s="115"/>
    </row>
  </sheetData>
  <mergeCells count="1">
    <mergeCell ref="B3:D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showGridLines="0" zoomScaleNormal="100" workbookViewId="0">
      <selection activeCell="I1" sqref="I1"/>
    </sheetView>
  </sheetViews>
  <sheetFormatPr defaultRowHeight="15" x14ac:dyDescent="0.25"/>
  <cols>
    <col min="1" max="1" width="42.7109375" style="22" customWidth="1"/>
    <col min="2" max="2" width="9.7109375" style="115" customWidth="1"/>
    <col min="3" max="3" width="11.140625" style="115" customWidth="1"/>
    <col min="4" max="4" width="10.7109375" style="115" customWidth="1"/>
    <col min="5" max="7" width="12.7109375" style="21" customWidth="1"/>
    <col min="8" max="8" width="5" style="21" customWidth="1"/>
    <col min="9" max="27" width="12.7109375" style="21" customWidth="1"/>
    <col min="28" max="31" width="12.7109375" style="22" customWidth="1"/>
    <col min="32" max="16384" width="9.140625" style="22"/>
  </cols>
  <sheetData>
    <row r="1" spans="1:27" s="11" customFormat="1" ht="15" customHeight="1" x14ac:dyDescent="0.25">
      <c r="A1" s="83" t="s">
        <v>228</v>
      </c>
      <c r="B1" s="112"/>
      <c r="C1" s="112"/>
      <c r="D1" s="112"/>
    </row>
    <row r="2" spans="1:27" s="13" customFormat="1" ht="15" customHeight="1" x14ac:dyDescent="0.2">
      <c r="A2" s="12"/>
      <c r="B2" s="113"/>
      <c r="C2" s="113"/>
      <c r="D2" s="113"/>
    </row>
    <row r="3" spans="1:27" s="13" customFormat="1" ht="15" customHeight="1" x14ac:dyDescent="0.2">
      <c r="A3" s="108"/>
      <c r="B3" s="349" t="s">
        <v>194</v>
      </c>
      <c r="C3" s="349"/>
      <c r="D3" s="116"/>
    </row>
    <row r="4" spans="1:27" s="13" customFormat="1" ht="6" customHeight="1" x14ac:dyDescent="0.2">
      <c r="A4" s="110"/>
      <c r="B4" s="117"/>
      <c r="C4" s="117"/>
      <c r="D4" s="118"/>
    </row>
    <row r="5" spans="1:27" s="2" customFormat="1" ht="36" customHeight="1" thickBot="1" x14ac:dyDescent="0.25">
      <c r="A5" s="53" t="s">
        <v>47</v>
      </c>
      <c r="B5" s="54" t="s">
        <v>6</v>
      </c>
      <c r="C5" s="54" t="s">
        <v>14</v>
      </c>
      <c r="D5" s="119" t="s">
        <v>204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 t="s">
        <v>46</v>
      </c>
      <c r="AA5" s="17"/>
    </row>
    <row r="6" spans="1:27" s="18" customFormat="1" ht="3.75" customHeight="1" thickTop="1" x14ac:dyDescent="0.2">
      <c r="A6" s="91"/>
      <c r="B6" s="92"/>
      <c r="C6" s="92"/>
      <c r="D6" s="114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7"/>
    </row>
    <row r="7" spans="1:27" s="27" customFormat="1" ht="19.5" customHeight="1" x14ac:dyDescent="0.3">
      <c r="A7" s="71" t="s">
        <v>44</v>
      </c>
      <c r="B7" s="120"/>
      <c r="C7" s="120"/>
      <c r="D7" s="121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s="28" customFormat="1" ht="3.75" customHeight="1" x14ac:dyDescent="0.25">
      <c r="A8" s="103"/>
      <c r="B8" s="122"/>
      <c r="C8" s="122"/>
      <c r="D8" s="123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x14ac:dyDescent="0.25">
      <c r="A9" s="57" t="s">
        <v>74</v>
      </c>
      <c r="B9" s="220">
        <v>322.052856717145</v>
      </c>
      <c r="C9" s="220">
        <v>13.82306019600319</v>
      </c>
      <c r="D9" s="222">
        <v>335.87591691314822</v>
      </c>
    </row>
    <row r="10" spans="1:27" x14ac:dyDescent="0.25">
      <c r="A10" s="57" t="s">
        <v>75</v>
      </c>
      <c r="B10" s="220">
        <v>81.89942439395189</v>
      </c>
      <c r="C10" s="220" t="s">
        <v>50</v>
      </c>
      <c r="D10" s="222">
        <v>81.89942439395189</v>
      </c>
    </row>
    <row r="11" spans="1:27" x14ac:dyDescent="0.25">
      <c r="A11" s="57" t="s">
        <v>76</v>
      </c>
      <c r="B11" s="220">
        <v>2.9887088882967454</v>
      </c>
      <c r="C11" s="220" t="s">
        <v>50</v>
      </c>
      <c r="D11" s="222">
        <v>2.9887088882967454</v>
      </c>
    </row>
    <row r="12" spans="1:27" x14ac:dyDescent="0.25">
      <c r="A12" s="57" t="s">
        <v>77</v>
      </c>
      <c r="B12" s="220">
        <v>48.905207260905222</v>
      </c>
      <c r="C12" s="220" t="s">
        <v>50</v>
      </c>
      <c r="D12" s="222">
        <v>48.905207260905222</v>
      </c>
    </row>
    <row r="13" spans="1:27" s="24" customFormat="1" ht="3.75" customHeight="1" x14ac:dyDescent="0.25">
      <c r="A13" s="96"/>
      <c r="B13" s="242"/>
      <c r="C13" s="242"/>
      <c r="D13" s="243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s="24" customFormat="1" ht="15" customHeight="1" x14ac:dyDescent="0.25">
      <c r="A14" s="98" t="s">
        <v>78</v>
      </c>
      <c r="B14" s="227">
        <v>455.84619726029888</v>
      </c>
      <c r="C14" s="227">
        <v>13.82306019600319</v>
      </c>
      <c r="D14" s="227">
        <v>469.66925745630209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</sheetData>
  <mergeCells count="1">
    <mergeCell ref="B3:C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showGridLines="0" zoomScaleNormal="100" workbookViewId="0">
      <selection activeCell="J1" sqref="J1"/>
    </sheetView>
  </sheetViews>
  <sheetFormatPr defaultRowHeight="15" x14ac:dyDescent="0.25"/>
  <cols>
    <col min="1" max="1" width="42.7109375" style="212" customWidth="1"/>
    <col min="2" max="2" width="9.7109375" style="214" customWidth="1"/>
    <col min="3" max="3" width="11.140625" style="214" customWidth="1"/>
    <col min="4" max="6" width="9.7109375" style="214" customWidth="1"/>
    <col min="7" max="7" width="9.7109375" style="211" customWidth="1"/>
    <col min="8" max="8" width="10.7109375" style="211" customWidth="1"/>
    <col min="9" max="9" width="4.85546875" style="211" customWidth="1"/>
    <col min="10" max="27" width="12.7109375" style="211" customWidth="1"/>
    <col min="28" max="31" width="12.7109375" style="212" customWidth="1"/>
    <col min="32" max="16384" width="9.140625" style="212"/>
  </cols>
  <sheetData>
    <row r="1" spans="1:27" s="202" customFormat="1" ht="15" customHeight="1" x14ac:dyDescent="0.25">
      <c r="A1" s="200" t="s">
        <v>228</v>
      </c>
      <c r="B1" s="201"/>
      <c r="C1" s="201"/>
      <c r="D1" s="201"/>
      <c r="E1" s="201"/>
      <c r="F1" s="201"/>
    </row>
    <row r="2" spans="1:27" s="204" customFormat="1" ht="15" customHeight="1" x14ac:dyDescent="0.2">
      <c r="A2" s="12"/>
      <c r="B2" s="203"/>
      <c r="C2" s="203"/>
      <c r="D2" s="203"/>
      <c r="E2" s="203"/>
      <c r="F2" s="203"/>
    </row>
    <row r="3" spans="1:27" s="204" customFormat="1" ht="15" customHeight="1" x14ac:dyDescent="0.2">
      <c r="A3" s="108"/>
      <c r="B3" s="349" t="s">
        <v>194</v>
      </c>
      <c r="C3" s="349"/>
      <c r="D3" s="349"/>
      <c r="E3" s="349"/>
      <c r="F3" s="205"/>
    </row>
    <row r="4" spans="1:27" s="204" customFormat="1" ht="6" customHeight="1" x14ac:dyDescent="0.2">
      <c r="A4" s="110"/>
      <c r="B4" s="206"/>
      <c r="C4" s="206"/>
      <c r="D4" s="206"/>
      <c r="E4" s="206"/>
      <c r="F4" s="207"/>
    </row>
    <row r="5" spans="1:27" s="2" customFormat="1" ht="36" customHeight="1" thickBot="1" x14ac:dyDescent="0.25">
      <c r="A5" s="53" t="s">
        <v>47</v>
      </c>
      <c r="B5" s="199" t="s">
        <v>6</v>
      </c>
      <c r="C5" s="199" t="s">
        <v>14</v>
      </c>
      <c r="D5" s="199" t="s">
        <v>220</v>
      </c>
      <c r="E5" s="199" t="s">
        <v>16</v>
      </c>
      <c r="F5" s="199" t="s">
        <v>222</v>
      </c>
      <c r="G5" s="199" t="s">
        <v>223</v>
      </c>
      <c r="H5" s="119" t="s">
        <v>204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 t="s">
        <v>46</v>
      </c>
      <c r="AA5" s="17"/>
    </row>
    <row r="6" spans="1:27" s="18" customFormat="1" ht="3.75" customHeight="1" thickTop="1" x14ac:dyDescent="0.2"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7"/>
    </row>
    <row r="7" spans="1:27" s="208" customFormat="1" ht="19.5" customHeight="1" x14ac:dyDescent="0.3">
      <c r="A7" s="71" t="s">
        <v>45</v>
      </c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</row>
    <row r="8" spans="1:27" s="210" customFormat="1" ht="3.75" customHeight="1" x14ac:dyDescent="0.25"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</row>
    <row r="9" spans="1:27" x14ac:dyDescent="0.25">
      <c r="A9" s="57" t="s">
        <v>124</v>
      </c>
      <c r="B9" s="220">
        <v>124.98626531434337</v>
      </c>
      <c r="C9" s="220" t="s">
        <v>50</v>
      </c>
      <c r="D9" s="220" t="s">
        <v>50</v>
      </c>
      <c r="E9" s="220" t="s">
        <v>50</v>
      </c>
      <c r="F9" s="220" t="s">
        <v>50</v>
      </c>
      <c r="G9" s="220" t="s">
        <v>50</v>
      </c>
      <c r="H9" s="222">
        <v>124.98626531434337</v>
      </c>
    </row>
    <row r="10" spans="1:27" x14ac:dyDescent="0.25">
      <c r="A10" s="57" t="s">
        <v>125</v>
      </c>
      <c r="B10" s="220">
        <v>7.2283132643047265</v>
      </c>
      <c r="C10" s="220">
        <v>2.9678752178625878</v>
      </c>
      <c r="D10" s="220" t="s">
        <v>50</v>
      </c>
      <c r="E10" s="220" t="s">
        <v>50</v>
      </c>
      <c r="F10" s="220" t="s">
        <v>50</v>
      </c>
      <c r="G10" s="220" t="s">
        <v>50</v>
      </c>
      <c r="H10" s="222">
        <v>10.196188482167315</v>
      </c>
    </row>
    <row r="11" spans="1:27" x14ac:dyDescent="0.25">
      <c r="A11" s="57" t="s">
        <v>126</v>
      </c>
      <c r="B11" s="220">
        <v>0.89475575318861633</v>
      </c>
      <c r="C11" s="220">
        <v>2.4192592740770626</v>
      </c>
      <c r="D11" s="220" t="s">
        <v>50</v>
      </c>
      <c r="E11" s="220" t="s">
        <v>50</v>
      </c>
      <c r="F11" s="220" t="s">
        <v>50</v>
      </c>
      <c r="G11" s="220" t="s">
        <v>50</v>
      </c>
      <c r="H11" s="222">
        <v>3.314015027265679</v>
      </c>
    </row>
    <row r="12" spans="1:27" x14ac:dyDescent="0.25">
      <c r="A12" s="57" t="s">
        <v>127</v>
      </c>
      <c r="B12" s="220" t="s">
        <v>50</v>
      </c>
      <c r="C12" s="220" t="s">
        <v>50</v>
      </c>
      <c r="D12" s="220" t="s">
        <v>50</v>
      </c>
      <c r="E12" s="220">
        <v>161.09824515126087</v>
      </c>
      <c r="F12" s="220">
        <v>1190.2102060317993</v>
      </c>
      <c r="G12" s="220" t="s">
        <v>50</v>
      </c>
      <c r="H12" s="222">
        <v>161.09824515126087</v>
      </c>
    </row>
    <row r="13" spans="1:27" x14ac:dyDescent="0.25">
      <c r="A13" s="57" t="s">
        <v>128</v>
      </c>
      <c r="B13" s="220">
        <v>6.7701510704126653</v>
      </c>
      <c r="C13" s="220">
        <v>0.89181123747080859</v>
      </c>
      <c r="D13" s="220" t="s">
        <v>50</v>
      </c>
      <c r="E13" s="220" t="s">
        <v>50</v>
      </c>
      <c r="F13" s="220" t="s">
        <v>50</v>
      </c>
      <c r="G13" s="220" t="s">
        <v>50</v>
      </c>
      <c r="H13" s="222">
        <v>7.6619623078834742</v>
      </c>
    </row>
    <row r="14" spans="1:27" x14ac:dyDescent="0.25">
      <c r="A14" s="57" t="s">
        <v>129</v>
      </c>
      <c r="B14" s="220">
        <v>2.3910502943059804</v>
      </c>
      <c r="C14" s="220" t="s">
        <v>50</v>
      </c>
      <c r="D14" s="220" t="s">
        <v>50</v>
      </c>
      <c r="E14" s="220" t="s">
        <v>50</v>
      </c>
      <c r="F14" s="220" t="s">
        <v>50</v>
      </c>
      <c r="G14" s="220" t="s">
        <v>50</v>
      </c>
      <c r="H14" s="222">
        <v>2.3910502943059804</v>
      </c>
    </row>
    <row r="15" spans="1:27" x14ac:dyDescent="0.25">
      <c r="A15" s="57" t="s">
        <v>130</v>
      </c>
      <c r="B15" s="220" t="s">
        <v>50</v>
      </c>
      <c r="C15" s="220" t="s">
        <v>50</v>
      </c>
      <c r="D15" s="220">
        <v>3.1678131082115177</v>
      </c>
      <c r="E15" s="220" t="s">
        <v>50</v>
      </c>
      <c r="F15" s="220" t="s">
        <v>50</v>
      </c>
      <c r="G15" s="220" t="s">
        <v>50</v>
      </c>
      <c r="H15" s="222">
        <v>3.1678131082115177</v>
      </c>
    </row>
    <row r="16" spans="1:27" x14ac:dyDescent="0.25">
      <c r="A16" s="57" t="s">
        <v>229</v>
      </c>
      <c r="B16" s="220" t="s">
        <v>50</v>
      </c>
      <c r="C16" s="220" t="s">
        <v>294</v>
      </c>
      <c r="D16" s="220" t="s">
        <v>50</v>
      </c>
      <c r="E16" s="220" t="s">
        <v>50</v>
      </c>
      <c r="F16" s="220" t="s">
        <v>294</v>
      </c>
      <c r="G16" s="220" t="s">
        <v>294</v>
      </c>
      <c r="H16" s="222" t="s">
        <v>294</v>
      </c>
    </row>
    <row r="17" spans="1:27" s="213" customFormat="1" ht="3.75" customHeight="1" x14ac:dyDescent="0.25">
      <c r="B17" s="244"/>
      <c r="C17" s="244"/>
      <c r="D17" s="244"/>
      <c r="E17" s="244"/>
      <c r="F17" s="244"/>
      <c r="G17" s="245"/>
      <c r="H17" s="245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</row>
    <row r="18" spans="1:27" s="213" customFormat="1" ht="15" customHeight="1" x14ac:dyDescent="0.25">
      <c r="A18" s="98" t="s">
        <v>131</v>
      </c>
      <c r="B18" s="227">
        <v>142.27053569655533</v>
      </c>
      <c r="C18" s="227">
        <v>6.2789457294104594</v>
      </c>
      <c r="D18" s="227">
        <v>3.1678131082115177</v>
      </c>
      <c r="E18" s="227">
        <v>161.09824515126087</v>
      </c>
      <c r="F18" s="227">
        <v>1190.2102060317993</v>
      </c>
      <c r="G18" s="227" t="s">
        <v>294</v>
      </c>
      <c r="H18" s="227">
        <v>312.81553968543818</v>
      </c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</row>
    <row r="19" spans="1:27" s="211" customFormat="1" x14ac:dyDescent="0.25">
      <c r="B19" s="214"/>
      <c r="C19" s="214"/>
      <c r="D19" s="214"/>
      <c r="E19" s="214"/>
      <c r="F19" s="214"/>
    </row>
  </sheetData>
  <mergeCells count="1">
    <mergeCell ref="B3:E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I55"/>
  <sheetViews>
    <sheetView showGridLines="0" workbookViewId="0">
      <selection activeCell="F1" sqref="F1"/>
    </sheetView>
  </sheetViews>
  <sheetFormatPr defaultRowHeight="12.75" x14ac:dyDescent="0.2"/>
  <cols>
    <col min="1" max="1" width="9.140625" style="6"/>
    <col min="2" max="2" width="6.7109375" style="6" customWidth="1"/>
    <col min="3" max="3" width="40.7109375" style="126" customWidth="1"/>
    <col min="4" max="4" width="19.7109375" style="63" customWidth="1"/>
    <col min="5" max="5" width="6.7109375" style="6" customWidth="1"/>
    <col min="6" max="16384" width="9.140625" style="6"/>
  </cols>
  <sheetData>
    <row r="1" spans="1:9" s="5" customFormat="1" ht="15" customHeight="1" x14ac:dyDescent="0.25">
      <c r="A1" s="128" t="s">
        <v>233</v>
      </c>
      <c r="B1" s="128"/>
      <c r="C1" s="128"/>
      <c r="D1" s="128"/>
      <c r="E1" s="128"/>
      <c r="F1" s="128"/>
      <c r="G1" s="128"/>
      <c r="H1" s="128"/>
      <c r="I1" s="128"/>
    </row>
    <row r="2" spans="1:9" s="5" customFormat="1" ht="15" customHeight="1" x14ac:dyDescent="0.25">
      <c r="A2" s="129" t="s">
        <v>236</v>
      </c>
      <c r="B2" s="129"/>
      <c r="C2" s="129"/>
      <c r="D2" s="129"/>
      <c r="E2" s="129"/>
      <c r="F2" s="129"/>
      <c r="G2" s="129"/>
      <c r="H2" s="129"/>
      <c r="I2" s="129"/>
    </row>
    <row r="3" spans="1:9" s="5" customFormat="1" ht="15" customHeight="1" x14ac:dyDescent="0.2">
      <c r="C3" s="124"/>
      <c r="D3" s="127"/>
    </row>
    <row r="4" spans="1:9" ht="30" customHeight="1" thickBot="1" x14ac:dyDescent="0.25">
      <c r="B4" s="99" t="s">
        <v>230</v>
      </c>
      <c r="C4" s="99" t="s">
        <v>231</v>
      </c>
      <c r="D4" s="100" t="s">
        <v>232</v>
      </c>
    </row>
    <row r="5" spans="1:9" s="7" customFormat="1" ht="3.75" customHeight="1" thickTop="1" x14ac:dyDescent="0.2">
      <c r="B5" s="3"/>
      <c r="C5" s="125"/>
      <c r="D5" s="3"/>
    </row>
    <row r="6" spans="1:9" x14ac:dyDescent="0.2">
      <c r="B6" s="130">
        <v>1</v>
      </c>
      <c r="C6" s="132" t="s">
        <v>132</v>
      </c>
      <c r="D6" s="246">
        <v>63150.835026741028</v>
      </c>
    </row>
    <row r="7" spans="1:9" x14ac:dyDescent="0.2">
      <c r="B7" s="131">
        <v>2</v>
      </c>
      <c r="C7" s="132" t="s">
        <v>99</v>
      </c>
      <c r="D7" s="246">
        <v>51038.768801689148</v>
      </c>
    </row>
    <row r="8" spans="1:9" x14ac:dyDescent="0.2">
      <c r="B8" s="131">
        <v>3</v>
      </c>
      <c r="C8" s="132" t="s">
        <v>104</v>
      </c>
      <c r="D8" s="246">
        <v>33573.224615097046</v>
      </c>
    </row>
    <row r="9" spans="1:9" x14ac:dyDescent="0.2">
      <c r="B9" s="131">
        <v>4</v>
      </c>
      <c r="C9" s="132" t="s">
        <v>133</v>
      </c>
      <c r="D9" s="246">
        <v>18812.431427001953</v>
      </c>
    </row>
    <row r="10" spans="1:9" x14ac:dyDescent="0.2">
      <c r="B10" s="131">
        <v>5</v>
      </c>
      <c r="C10" s="132" t="s">
        <v>134</v>
      </c>
      <c r="D10" s="246">
        <v>10648.515979766846</v>
      </c>
    </row>
    <row r="11" spans="1:9" x14ac:dyDescent="0.2">
      <c r="B11" s="131">
        <v>6</v>
      </c>
      <c r="C11" s="132" t="s">
        <v>105</v>
      </c>
      <c r="D11" s="246">
        <v>10477.868179321289</v>
      </c>
    </row>
    <row r="12" spans="1:9" x14ac:dyDescent="0.2">
      <c r="B12" s="131">
        <v>7</v>
      </c>
      <c r="C12" s="132" t="s">
        <v>101</v>
      </c>
      <c r="D12" s="246">
        <v>4339.343581199646</v>
      </c>
    </row>
    <row r="13" spans="1:9" x14ac:dyDescent="0.2">
      <c r="B13" s="131">
        <v>8</v>
      </c>
      <c r="C13" s="132" t="s">
        <v>115</v>
      </c>
      <c r="D13" s="246">
        <v>2375.4501247406006</v>
      </c>
    </row>
    <row r="14" spans="1:9" x14ac:dyDescent="0.2">
      <c r="B14" s="131">
        <v>9</v>
      </c>
      <c r="C14" s="132" t="s">
        <v>59</v>
      </c>
      <c r="D14" s="246">
        <v>2356.0927829742432</v>
      </c>
    </row>
    <row r="15" spans="1:9" x14ac:dyDescent="0.2">
      <c r="B15" s="131">
        <v>10</v>
      </c>
      <c r="C15" s="132" t="s">
        <v>135</v>
      </c>
      <c r="D15" s="246">
        <v>2156.8765983581543</v>
      </c>
    </row>
    <row r="16" spans="1:9" x14ac:dyDescent="0.2">
      <c r="B16" s="131">
        <v>11</v>
      </c>
      <c r="C16" s="132" t="s">
        <v>136</v>
      </c>
      <c r="D16" s="246">
        <v>1906.9539794921875</v>
      </c>
    </row>
    <row r="17" spans="2:4" x14ac:dyDescent="0.2">
      <c r="B17" s="131">
        <v>12</v>
      </c>
      <c r="C17" s="132" t="s">
        <v>54</v>
      </c>
      <c r="D17" s="246">
        <v>1858.8290309906006</v>
      </c>
    </row>
    <row r="18" spans="2:4" x14ac:dyDescent="0.2">
      <c r="B18" s="131">
        <v>13</v>
      </c>
      <c r="C18" s="132" t="s">
        <v>68</v>
      </c>
      <c r="D18" s="246">
        <v>1547.6786632537842</v>
      </c>
    </row>
    <row r="19" spans="2:4" x14ac:dyDescent="0.2">
      <c r="B19" s="131">
        <v>14</v>
      </c>
      <c r="C19" s="132" t="s">
        <v>82</v>
      </c>
      <c r="D19" s="246">
        <v>1393.9679565429687</v>
      </c>
    </row>
    <row r="20" spans="2:4" x14ac:dyDescent="0.2">
      <c r="B20" s="131">
        <v>15</v>
      </c>
      <c r="C20" s="132" t="s">
        <v>91</v>
      </c>
      <c r="D20" s="246">
        <v>1165.6030502319336</v>
      </c>
    </row>
    <row r="21" spans="2:4" x14ac:dyDescent="0.2">
      <c r="B21" s="131">
        <v>16</v>
      </c>
      <c r="C21" s="132" t="s">
        <v>137</v>
      </c>
      <c r="D21" s="246">
        <v>1165.3859901428223</v>
      </c>
    </row>
    <row r="22" spans="2:4" x14ac:dyDescent="0.2">
      <c r="B22" s="131">
        <v>17</v>
      </c>
      <c r="C22" s="132" t="s">
        <v>112</v>
      </c>
      <c r="D22" s="246">
        <v>1123.1898326873779</v>
      </c>
    </row>
    <row r="23" spans="2:4" x14ac:dyDescent="0.2">
      <c r="B23" s="131">
        <v>18</v>
      </c>
      <c r="C23" s="132" t="s">
        <v>102</v>
      </c>
      <c r="D23" s="246">
        <v>1020.1324005126953</v>
      </c>
    </row>
    <row r="24" spans="2:4" x14ac:dyDescent="0.2">
      <c r="B24" s="131">
        <v>19</v>
      </c>
      <c r="C24" s="132" t="s">
        <v>81</v>
      </c>
      <c r="D24" s="246">
        <v>992.76590728759766</v>
      </c>
    </row>
    <row r="25" spans="2:4" x14ac:dyDescent="0.2">
      <c r="B25" s="131">
        <v>20</v>
      </c>
      <c r="C25" s="132" t="s">
        <v>120</v>
      </c>
      <c r="D25" s="246">
        <v>862.158935546875</v>
      </c>
    </row>
    <row r="26" spans="2:4" x14ac:dyDescent="0.2">
      <c r="B26" s="131">
        <v>21</v>
      </c>
      <c r="C26" s="132" t="s">
        <v>77</v>
      </c>
      <c r="D26" s="246">
        <v>838.78399848937988</v>
      </c>
    </row>
    <row r="27" spans="2:4" x14ac:dyDescent="0.2">
      <c r="B27" s="131">
        <v>22</v>
      </c>
      <c r="C27" s="132" t="s">
        <v>64</v>
      </c>
      <c r="D27" s="246">
        <v>728.0568962097168</v>
      </c>
    </row>
    <row r="28" spans="2:4" x14ac:dyDescent="0.2">
      <c r="B28" s="131">
        <v>23</v>
      </c>
      <c r="C28" s="132" t="s">
        <v>138</v>
      </c>
      <c r="D28" s="246">
        <v>647.98867034912109</v>
      </c>
    </row>
    <row r="29" spans="2:4" x14ac:dyDescent="0.2">
      <c r="B29" s="131">
        <v>24</v>
      </c>
      <c r="C29" s="132" t="s">
        <v>139</v>
      </c>
      <c r="D29" s="246">
        <v>614.60126686096191</v>
      </c>
    </row>
    <row r="30" spans="2:4" x14ac:dyDescent="0.2">
      <c r="B30" s="131">
        <v>25</v>
      </c>
      <c r="C30" s="132" t="s">
        <v>140</v>
      </c>
      <c r="D30" s="246">
        <v>596.68946933746338</v>
      </c>
    </row>
    <row r="31" spans="2:4" x14ac:dyDescent="0.2">
      <c r="B31" s="131">
        <v>26</v>
      </c>
      <c r="C31" s="132" t="s">
        <v>141</v>
      </c>
      <c r="D31" s="246">
        <v>568.69652080535889</v>
      </c>
    </row>
    <row r="32" spans="2:4" x14ac:dyDescent="0.2">
      <c r="B32" s="131">
        <v>27</v>
      </c>
      <c r="C32" s="132" t="s">
        <v>142</v>
      </c>
      <c r="D32" s="246">
        <v>537.072021484375</v>
      </c>
    </row>
    <row r="33" spans="2:4" x14ac:dyDescent="0.2">
      <c r="B33" s="131">
        <v>28</v>
      </c>
      <c r="C33" s="132" t="s">
        <v>108</v>
      </c>
      <c r="D33" s="246">
        <v>523.68429183959961</v>
      </c>
    </row>
    <row r="34" spans="2:4" x14ac:dyDescent="0.2">
      <c r="B34" s="131">
        <v>29</v>
      </c>
      <c r="C34" s="132" t="s">
        <v>111</v>
      </c>
      <c r="D34" s="246">
        <v>513.26772499084473</v>
      </c>
    </row>
    <row r="35" spans="2:4" x14ac:dyDescent="0.2">
      <c r="B35" s="131">
        <v>30</v>
      </c>
      <c r="C35" s="132" t="s">
        <v>143</v>
      </c>
      <c r="D35" s="246">
        <v>498.6633415222168</v>
      </c>
    </row>
    <row r="36" spans="2:4" x14ac:dyDescent="0.2">
      <c r="B36" s="131">
        <v>31</v>
      </c>
      <c r="C36" s="132" t="s">
        <v>144</v>
      </c>
      <c r="D36" s="246">
        <v>485.31758880615234</v>
      </c>
    </row>
    <row r="37" spans="2:4" x14ac:dyDescent="0.2">
      <c r="B37" s="131">
        <v>32</v>
      </c>
      <c r="C37" s="132" t="s">
        <v>74</v>
      </c>
      <c r="D37" s="246">
        <v>463.43943023681641</v>
      </c>
    </row>
    <row r="38" spans="2:4" x14ac:dyDescent="0.2">
      <c r="B38" s="131">
        <v>33</v>
      </c>
      <c r="C38" s="132" t="s">
        <v>71</v>
      </c>
      <c r="D38" s="246">
        <v>447.90777969360352</v>
      </c>
    </row>
    <row r="39" spans="2:4" x14ac:dyDescent="0.2">
      <c r="B39" s="131">
        <v>34</v>
      </c>
      <c r="C39" s="132" t="s">
        <v>145</v>
      </c>
      <c r="D39" s="246">
        <v>411.51260375976562</v>
      </c>
    </row>
    <row r="40" spans="2:4" x14ac:dyDescent="0.2">
      <c r="B40" s="131">
        <v>35</v>
      </c>
      <c r="C40" s="132" t="s">
        <v>146</v>
      </c>
      <c r="D40" s="246">
        <v>411.51260375976562</v>
      </c>
    </row>
    <row r="41" spans="2:4" x14ac:dyDescent="0.2">
      <c r="B41" s="131">
        <v>36</v>
      </c>
      <c r="C41" s="132" t="s">
        <v>147</v>
      </c>
      <c r="D41" s="246">
        <v>411.51260375976562</v>
      </c>
    </row>
    <row r="42" spans="2:4" x14ac:dyDescent="0.2">
      <c r="B42" s="131">
        <v>37</v>
      </c>
      <c r="C42" s="132" t="s">
        <v>107</v>
      </c>
      <c r="D42" s="246">
        <v>382.37600326538086</v>
      </c>
    </row>
    <row r="43" spans="2:4" x14ac:dyDescent="0.2">
      <c r="B43" s="131">
        <v>38</v>
      </c>
      <c r="C43" s="132" t="s">
        <v>121</v>
      </c>
      <c r="D43" s="246">
        <v>382.05336570739746</v>
      </c>
    </row>
    <row r="44" spans="2:4" x14ac:dyDescent="0.2">
      <c r="B44" s="131">
        <v>39</v>
      </c>
      <c r="C44" s="132" t="s">
        <v>148</v>
      </c>
      <c r="D44" s="246">
        <v>337.59134292602539</v>
      </c>
    </row>
    <row r="45" spans="2:4" x14ac:dyDescent="0.2">
      <c r="B45" s="131">
        <v>40</v>
      </c>
      <c r="C45" s="132" t="s">
        <v>149</v>
      </c>
      <c r="D45" s="246">
        <v>323.98598098754883</v>
      </c>
    </row>
    <row r="46" spans="2:4" x14ac:dyDescent="0.2">
      <c r="B46" s="131">
        <v>41</v>
      </c>
      <c r="C46" s="132" t="s">
        <v>150</v>
      </c>
      <c r="D46" s="246">
        <v>303.28673553466797</v>
      </c>
    </row>
    <row r="47" spans="2:4" x14ac:dyDescent="0.2">
      <c r="B47" s="131">
        <v>42</v>
      </c>
      <c r="C47" s="132" t="s">
        <v>151</v>
      </c>
      <c r="D47" s="246">
        <v>262.37896728515625</v>
      </c>
    </row>
    <row r="48" spans="2:4" x14ac:dyDescent="0.2">
      <c r="B48" s="131">
        <v>43</v>
      </c>
      <c r="C48" s="132" t="s">
        <v>152</v>
      </c>
      <c r="D48" s="246">
        <v>257.99357223510742</v>
      </c>
    </row>
    <row r="49" spans="2:4" x14ac:dyDescent="0.2">
      <c r="B49" s="131">
        <v>44</v>
      </c>
      <c r="C49" s="132" t="s">
        <v>153</v>
      </c>
      <c r="D49" s="246">
        <v>247.08112716674805</v>
      </c>
    </row>
    <row r="50" spans="2:4" x14ac:dyDescent="0.2">
      <c r="B50" s="131">
        <v>45</v>
      </c>
      <c r="C50" s="132" t="s">
        <v>154</v>
      </c>
      <c r="D50" s="246">
        <v>244.3614387512207</v>
      </c>
    </row>
    <row r="51" spans="2:4" x14ac:dyDescent="0.2">
      <c r="B51" s="131">
        <v>46</v>
      </c>
      <c r="C51" s="132" t="s">
        <v>155</v>
      </c>
      <c r="D51" s="246">
        <v>223.27886962890625</v>
      </c>
    </row>
    <row r="52" spans="2:4" x14ac:dyDescent="0.2">
      <c r="B52" s="131">
        <v>47</v>
      </c>
      <c r="C52" s="132" t="s">
        <v>116</v>
      </c>
      <c r="D52" s="246">
        <v>216.8960075378418</v>
      </c>
    </row>
    <row r="53" spans="2:4" x14ac:dyDescent="0.2">
      <c r="B53" s="131">
        <v>48</v>
      </c>
      <c r="C53" s="132" t="s">
        <v>156</v>
      </c>
      <c r="D53" s="246">
        <v>192.72537803649902</v>
      </c>
    </row>
    <row r="54" spans="2:4" x14ac:dyDescent="0.2">
      <c r="B54" s="131">
        <v>49</v>
      </c>
      <c r="C54" s="132" t="s">
        <v>157</v>
      </c>
      <c r="D54" s="246">
        <v>187.94989013671875</v>
      </c>
    </row>
    <row r="55" spans="2:4" x14ac:dyDescent="0.2">
      <c r="B55" s="131">
        <v>50</v>
      </c>
      <c r="C55" s="132" t="s">
        <v>158</v>
      </c>
      <c r="D55" s="246">
        <v>186.1818733215332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workbookViewId="0">
      <selection activeCell="F1" sqref="F1"/>
    </sheetView>
  </sheetViews>
  <sheetFormatPr defaultRowHeight="12.75" x14ac:dyDescent="0.2"/>
  <cols>
    <col min="1" max="1" width="9.140625" style="6"/>
    <col min="2" max="2" width="6.7109375" style="6" customWidth="1"/>
    <col min="3" max="3" width="40.7109375" style="126" customWidth="1"/>
    <col min="4" max="4" width="19.7109375" style="63" customWidth="1"/>
    <col min="5" max="5" width="6.7109375" style="6" customWidth="1"/>
    <col min="6" max="16384" width="9.140625" style="6"/>
  </cols>
  <sheetData>
    <row r="1" spans="1:9" s="5" customFormat="1" ht="15" customHeight="1" x14ac:dyDescent="0.25">
      <c r="A1" s="128" t="s">
        <v>234</v>
      </c>
      <c r="B1" s="128"/>
      <c r="C1" s="128"/>
      <c r="D1" s="128"/>
      <c r="E1" s="128"/>
      <c r="F1" s="128"/>
      <c r="G1" s="128"/>
      <c r="H1" s="128"/>
      <c r="I1" s="128"/>
    </row>
    <row r="2" spans="1:9" s="5" customFormat="1" ht="15" customHeight="1" x14ac:dyDescent="0.25">
      <c r="A2" s="129" t="s">
        <v>235</v>
      </c>
      <c r="B2" s="129"/>
      <c r="C2" s="129"/>
      <c r="D2" s="129"/>
      <c r="E2" s="129"/>
      <c r="F2" s="129"/>
      <c r="G2" s="129"/>
      <c r="H2" s="129"/>
      <c r="I2" s="129"/>
    </row>
    <row r="3" spans="1:9" s="5" customFormat="1" ht="15" customHeight="1" x14ac:dyDescent="0.2">
      <c r="C3" s="124"/>
      <c r="D3" s="127"/>
    </row>
    <row r="4" spans="1:9" ht="30" customHeight="1" thickBot="1" x14ac:dyDescent="0.25">
      <c r="B4" s="99" t="s">
        <v>230</v>
      </c>
      <c r="C4" s="99" t="s">
        <v>231</v>
      </c>
      <c r="D4" s="100" t="s">
        <v>173</v>
      </c>
    </row>
    <row r="5" spans="1:9" s="7" customFormat="1" ht="3.75" customHeight="1" thickTop="1" x14ac:dyDescent="0.2">
      <c r="B5" s="3"/>
      <c r="C5" s="125"/>
      <c r="D5" s="3"/>
    </row>
    <row r="6" spans="1:9" x14ac:dyDescent="0.2">
      <c r="B6" s="130">
        <v>1</v>
      </c>
      <c r="C6" s="132" t="s">
        <v>104</v>
      </c>
      <c r="D6" s="246">
        <v>45139.385485284642</v>
      </c>
    </row>
    <row r="7" spans="1:9" x14ac:dyDescent="0.2">
      <c r="B7" s="131">
        <v>2</v>
      </c>
      <c r="C7" s="132" t="s">
        <v>132</v>
      </c>
      <c r="D7" s="246">
        <v>17625.871924779949</v>
      </c>
    </row>
    <row r="8" spans="1:9" x14ac:dyDescent="0.2">
      <c r="B8" s="131">
        <v>3</v>
      </c>
      <c r="C8" s="132" t="s">
        <v>99</v>
      </c>
      <c r="D8" s="246">
        <v>12254.675704214857</v>
      </c>
    </row>
    <row r="9" spans="1:9" x14ac:dyDescent="0.2">
      <c r="B9" s="131">
        <v>4</v>
      </c>
      <c r="C9" s="132" t="s">
        <v>105</v>
      </c>
      <c r="D9" s="246">
        <v>7570.4294236068326</v>
      </c>
    </row>
    <row r="10" spans="1:9" x14ac:dyDescent="0.2">
      <c r="B10" s="131">
        <v>5</v>
      </c>
      <c r="C10" s="132" t="s">
        <v>101</v>
      </c>
      <c r="D10" s="246">
        <v>4063.6313175022565</v>
      </c>
    </row>
    <row r="11" spans="1:9" x14ac:dyDescent="0.2">
      <c r="B11" s="131">
        <v>6</v>
      </c>
      <c r="C11" s="132" t="s">
        <v>136</v>
      </c>
      <c r="D11" s="246">
        <v>2199.5716945751865</v>
      </c>
    </row>
    <row r="12" spans="1:9" x14ac:dyDescent="0.2">
      <c r="B12" s="131">
        <v>7</v>
      </c>
      <c r="C12" s="132" t="s">
        <v>112</v>
      </c>
      <c r="D12" s="246">
        <v>1500.6888886684826</v>
      </c>
    </row>
    <row r="13" spans="1:9" x14ac:dyDescent="0.2">
      <c r="B13" s="131">
        <v>8</v>
      </c>
      <c r="C13" s="132" t="s">
        <v>134</v>
      </c>
      <c r="D13" s="246">
        <v>1407.797735904448</v>
      </c>
    </row>
    <row r="14" spans="1:9" x14ac:dyDescent="0.2">
      <c r="B14" s="131">
        <v>9</v>
      </c>
      <c r="C14" s="132" t="s">
        <v>54</v>
      </c>
      <c r="D14" s="246">
        <v>1144.4914157160063</v>
      </c>
    </row>
    <row r="15" spans="1:9" x14ac:dyDescent="0.2">
      <c r="B15" s="131">
        <v>10</v>
      </c>
      <c r="C15" s="132" t="s">
        <v>133</v>
      </c>
      <c r="D15" s="246">
        <v>964.46555831217597</v>
      </c>
    </row>
    <row r="16" spans="1:9" x14ac:dyDescent="0.2">
      <c r="B16" s="131">
        <v>11</v>
      </c>
      <c r="C16" s="132" t="s">
        <v>81</v>
      </c>
      <c r="D16" s="246">
        <v>942.00889178224577</v>
      </c>
    </row>
    <row r="17" spans="2:4" x14ac:dyDescent="0.2">
      <c r="B17" s="131">
        <v>12</v>
      </c>
      <c r="C17" s="132" t="s">
        <v>137</v>
      </c>
      <c r="D17" s="246">
        <v>649.94374933972824</v>
      </c>
    </row>
    <row r="18" spans="2:4" x14ac:dyDescent="0.2">
      <c r="B18" s="131">
        <v>13</v>
      </c>
      <c r="C18" s="132" t="s">
        <v>107</v>
      </c>
      <c r="D18" s="246">
        <v>436.35737230904328</v>
      </c>
    </row>
    <row r="19" spans="2:4" x14ac:dyDescent="0.2">
      <c r="B19" s="131">
        <v>14</v>
      </c>
      <c r="C19" s="132" t="s">
        <v>59</v>
      </c>
      <c r="D19" s="246">
        <v>392.58669558271197</v>
      </c>
    </row>
    <row r="20" spans="2:4" x14ac:dyDescent="0.2">
      <c r="B20" s="131">
        <v>15</v>
      </c>
      <c r="C20" s="132" t="s">
        <v>74</v>
      </c>
      <c r="D20" s="246">
        <v>335.8759169131481</v>
      </c>
    </row>
    <row r="21" spans="2:4" x14ac:dyDescent="0.2">
      <c r="B21" s="131">
        <v>16</v>
      </c>
      <c r="C21" s="132" t="s">
        <v>135</v>
      </c>
      <c r="D21" s="246">
        <v>325.36327174486848</v>
      </c>
    </row>
    <row r="22" spans="2:4" x14ac:dyDescent="0.2">
      <c r="B22" s="131">
        <v>17</v>
      </c>
      <c r="C22" s="132" t="s">
        <v>141</v>
      </c>
      <c r="D22" s="246">
        <v>279.21181437908012</v>
      </c>
    </row>
    <row r="23" spans="2:4" x14ac:dyDescent="0.2">
      <c r="B23" s="131">
        <v>18</v>
      </c>
      <c r="C23" s="132" t="s">
        <v>150</v>
      </c>
      <c r="D23" s="246">
        <v>257.79372012482645</v>
      </c>
    </row>
    <row r="24" spans="2:4" x14ac:dyDescent="0.2">
      <c r="B24" s="131">
        <v>19</v>
      </c>
      <c r="C24" s="132" t="s">
        <v>68</v>
      </c>
      <c r="D24" s="246">
        <v>236.02913069215492</v>
      </c>
    </row>
    <row r="25" spans="2:4" x14ac:dyDescent="0.2">
      <c r="B25" s="131">
        <v>20</v>
      </c>
      <c r="C25" s="132" t="s">
        <v>127</v>
      </c>
      <c r="D25" s="246">
        <v>161.09824515126087</v>
      </c>
    </row>
    <row r="26" spans="2:4" x14ac:dyDescent="0.2">
      <c r="B26" s="131">
        <v>21</v>
      </c>
      <c r="C26" s="132" t="s">
        <v>64</v>
      </c>
      <c r="D26" s="246">
        <v>135.05191072715195</v>
      </c>
    </row>
    <row r="27" spans="2:4" x14ac:dyDescent="0.2">
      <c r="B27" s="131">
        <v>22</v>
      </c>
      <c r="C27" s="132" t="s">
        <v>144</v>
      </c>
      <c r="D27" s="246">
        <v>126.13119483254337</v>
      </c>
    </row>
    <row r="28" spans="2:4" x14ac:dyDescent="0.2">
      <c r="B28" s="131">
        <v>23</v>
      </c>
      <c r="C28" s="132" t="s">
        <v>162</v>
      </c>
      <c r="D28" s="246">
        <v>104.15522109528196</v>
      </c>
    </row>
    <row r="29" spans="2:4" x14ac:dyDescent="0.2">
      <c r="B29" s="131">
        <v>24</v>
      </c>
      <c r="C29" s="132" t="s">
        <v>147</v>
      </c>
      <c r="D29" s="246">
        <v>87.44905380667133</v>
      </c>
    </row>
    <row r="30" spans="2:4" x14ac:dyDescent="0.2">
      <c r="B30" s="131">
        <v>25</v>
      </c>
      <c r="C30" s="132" t="s">
        <v>71</v>
      </c>
      <c r="D30" s="246">
        <v>78.712968453418213</v>
      </c>
    </row>
    <row r="31" spans="2:4" x14ac:dyDescent="0.2">
      <c r="B31" s="131">
        <v>26</v>
      </c>
      <c r="C31" s="132" t="s">
        <v>157</v>
      </c>
      <c r="D31" s="246">
        <v>70.199506623382661</v>
      </c>
    </row>
    <row r="32" spans="2:4" x14ac:dyDescent="0.2">
      <c r="B32" s="131">
        <v>27</v>
      </c>
      <c r="C32" s="132" t="s">
        <v>91</v>
      </c>
      <c r="D32" s="246">
        <v>63.817829660087519</v>
      </c>
    </row>
    <row r="33" spans="2:4" x14ac:dyDescent="0.2">
      <c r="B33" s="131">
        <v>28</v>
      </c>
      <c r="C33" s="132" t="s">
        <v>143</v>
      </c>
      <c r="D33" s="246">
        <v>63.068623958486704</v>
      </c>
    </row>
    <row r="34" spans="2:4" x14ac:dyDescent="0.2">
      <c r="B34" s="131">
        <v>29</v>
      </c>
      <c r="C34" s="132" t="s">
        <v>82</v>
      </c>
      <c r="D34" s="246">
        <v>62.728558689193726</v>
      </c>
    </row>
    <row r="35" spans="2:4" x14ac:dyDescent="0.2">
      <c r="B35" s="131">
        <v>30</v>
      </c>
      <c r="C35" s="132" t="s">
        <v>146</v>
      </c>
      <c r="D35" s="246">
        <v>57.031991613043118</v>
      </c>
    </row>
    <row r="36" spans="2:4" x14ac:dyDescent="0.2">
      <c r="B36" s="131">
        <v>31</v>
      </c>
      <c r="C36" s="132" t="s">
        <v>142</v>
      </c>
      <c r="D36" s="246">
        <v>55.841119408321923</v>
      </c>
    </row>
    <row r="37" spans="2:4" x14ac:dyDescent="0.2">
      <c r="B37" s="131">
        <v>32</v>
      </c>
      <c r="C37" s="132" t="s">
        <v>152</v>
      </c>
      <c r="D37" s="246">
        <v>54.178649486045828</v>
      </c>
    </row>
    <row r="38" spans="2:4" x14ac:dyDescent="0.2">
      <c r="B38" s="131">
        <v>33</v>
      </c>
      <c r="C38" s="132" t="s">
        <v>148</v>
      </c>
      <c r="D38" s="246">
        <v>52.773444316080713</v>
      </c>
    </row>
    <row r="39" spans="2:4" x14ac:dyDescent="0.2">
      <c r="B39" s="131">
        <v>34</v>
      </c>
      <c r="C39" s="132" t="s">
        <v>77</v>
      </c>
      <c r="D39" s="246">
        <v>50.698432593883268</v>
      </c>
    </row>
    <row r="40" spans="2:4" x14ac:dyDescent="0.2">
      <c r="B40" s="131">
        <v>35</v>
      </c>
      <c r="C40" s="132" t="s">
        <v>140</v>
      </c>
      <c r="D40" s="246">
        <v>49.026733163568387</v>
      </c>
    </row>
    <row r="41" spans="2:4" x14ac:dyDescent="0.2">
      <c r="B41" s="131">
        <v>36</v>
      </c>
      <c r="C41" s="132" t="s">
        <v>139</v>
      </c>
      <c r="D41" s="246">
        <v>29.454190594946454</v>
      </c>
    </row>
    <row r="42" spans="2:4" x14ac:dyDescent="0.2">
      <c r="B42" s="131">
        <v>37</v>
      </c>
      <c r="C42" s="132" t="s">
        <v>158</v>
      </c>
      <c r="D42" s="246">
        <v>23.571541292230911</v>
      </c>
    </row>
    <row r="43" spans="2:4" x14ac:dyDescent="0.2">
      <c r="B43" s="131">
        <v>38</v>
      </c>
      <c r="C43" s="132" t="s">
        <v>155</v>
      </c>
      <c r="D43" s="246">
        <v>22.069665068938072</v>
      </c>
    </row>
    <row r="44" spans="2:4" x14ac:dyDescent="0.2">
      <c r="B44" s="131">
        <v>39</v>
      </c>
      <c r="C44" s="132" t="s">
        <v>156</v>
      </c>
      <c r="D44" s="246">
        <v>21.42627171577783</v>
      </c>
    </row>
    <row r="45" spans="2:4" x14ac:dyDescent="0.2">
      <c r="B45" s="131">
        <v>40</v>
      </c>
      <c r="C45" s="132" t="s">
        <v>49</v>
      </c>
      <c r="D45" s="246">
        <v>18.287497271005556</v>
      </c>
    </row>
    <row r="46" spans="2:4" x14ac:dyDescent="0.2">
      <c r="B46" s="131">
        <v>41</v>
      </c>
      <c r="C46" s="132" t="s">
        <v>111</v>
      </c>
      <c r="D46" s="246">
        <v>17.870555879292517</v>
      </c>
    </row>
    <row r="47" spans="2:4" x14ac:dyDescent="0.2">
      <c r="B47" s="131">
        <v>42</v>
      </c>
      <c r="C47" s="132" t="s">
        <v>153</v>
      </c>
      <c r="D47" s="246">
        <v>15.797804858465481</v>
      </c>
    </row>
    <row r="48" spans="2:4" x14ac:dyDescent="0.2">
      <c r="B48" s="131">
        <v>43</v>
      </c>
      <c r="C48" s="132" t="s">
        <v>151</v>
      </c>
      <c r="D48" s="246">
        <v>12.895401325879744</v>
      </c>
    </row>
    <row r="49" spans="2:4" x14ac:dyDescent="0.2">
      <c r="B49" s="131">
        <v>44</v>
      </c>
      <c r="C49" s="132" t="s">
        <v>115</v>
      </c>
      <c r="D49" s="246">
        <v>12.306681651668026</v>
      </c>
    </row>
    <row r="50" spans="2:4" x14ac:dyDescent="0.2">
      <c r="B50" s="131">
        <v>45</v>
      </c>
      <c r="C50" s="132" t="s">
        <v>160</v>
      </c>
      <c r="D50" s="246">
        <v>11.77056766998628</v>
      </c>
    </row>
    <row r="51" spans="2:4" x14ac:dyDescent="0.2">
      <c r="B51" s="131">
        <v>46</v>
      </c>
      <c r="C51" s="132" t="s">
        <v>149</v>
      </c>
      <c r="D51" s="246">
        <v>11.700885045663131</v>
      </c>
    </row>
    <row r="52" spans="2:4" x14ac:dyDescent="0.2">
      <c r="B52" s="131">
        <v>47</v>
      </c>
      <c r="C52" s="132" t="s">
        <v>145</v>
      </c>
      <c r="D52" s="246">
        <v>11.406398322608624</v>
      </c>
    </row>
    <row r="53" spans="2:4" x14ac:dyDescent="0.2">
      <c r="B53" s="131">
        <v>48</v>
      </c>
      <c r="C53" s="132" t="s">
        <v>161</v>
      </c>
      <c r="D53" s="246">
        <v>11.172974170907921</v>
      </c>
    </row>
    <row r="54" spans="2:4" x14ac:dyDescent="0.2">
      <c r="B54" s="131">
        <v>49</v>
      </c>
      <c r="C54" s="132" t="s">
        <v>159</v>
      </c>
      <c r="D54" s="246">
        <v>10.951115234320437</v>
      </c>
    </row>
    <row r="55" spans="2:4" x14ac:dyDescent="0.2">
      <c r="B55" s="131">
        <v>50</v>
      </c>
      <c r="C55" s="132" t="s">
        <v>125</v>
      </c>
      <c r="D55" s="246">
        <v>10.196188482167313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6"/>
  <sheetViews>
    <sheetView showGridLines="0" workbookViewId="0">
      <selection activeCell="P1" sqref="P1"/>
    </sheetView>
  </sheetViews>
  <sheetFormatPr defaultRowHeight="12.75" x14ac:dyDescent="0.2"/>
  <cols>
    <col min="1" max="1" width="36.7109375" style="32" customWidth="1"/>
    <col min="2" max="15" width="9.7109375" style="32" customWidth="1"/>
    <col min="16" max="46" width="12.7109375" style="31" customWidth="1"/>
    <col min="47" max="50" width="12.7109375" style="32" customWidth="1"/>
    <col min="51" max="16384" width="9.140625" style="32"/>
  </cols>
  <sheetData>
    <row r="1" spans="1:46" s="29" customFormat="1" ht="15" customHeight="1" x14ac:dyDescent="0.25">
      <c r="A1" s="136" t="s">
        <v>237</v>
      </c>
    </row>
    <row r="2" spans="1:46" s="30" customFormat="1" ht="15" customHeight="1" x14ac:dyDescent="0.2">
      <c r="A2" s="12"/>
    </row>
    <row r="3" spans="1:46" s="30" customFormat="1" ht="15" customHeight="1" x14ac:dyDescent="0.2">
      <c r="A3" s="108"/>
      <c r="B3" s="349" t="s">
        <v>164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137"/>
      <c r="N3" s="137"/>
      <c r="O3" s="138"/>
    </row>
    <row r="4" spans="1:46" s="30" customFormat="1" ht="6" customHeight="1" x14ac:dyDescent="0.2">
      <c r="A4" s="110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40"/>
      <c r="N4" s="140"/>
      <c r="O4" s="141"/>
    </row>
    <row r="5" spans="1:46" s="2" customFormat="1" ht="39.950000000000003" customHeight="1" thickBot="1" x14ac:dyDescent="0.25">
      <c r="A5" s="53" t="s">
        <v>47</v>
      </c>
      <c r="B5" s="133" t="s">
        <v>174</v>
      </c>
      <c r="C5" s="133" t="s">
        <v>168</v>
      </c>
      <c r="D5" s="133" t="s">
        <v>175</v>
      </c>
      <c r="E5" s="133" t="s">
        <v>281</v>
      </c>
      <c r="F5" s="133" t="s">
        <v>282</v>
      </c>
      <c r="G5" s="133" t="s">
        <v>283</v>
      </c>
      <c r="H5" s="133" t="s">
        <v>250</v>
      </c>
      <c r="I5" s="133" t="s">
        <v>176</v>
      </c>
      <c r="J5" s="133" t="s">
        <v>177</v>
      </c>
      <c r="K5" s="133" t="s">
        <v>284</v>
      </c>
      <c r="L5" s="133" t="s">
        <v>178</v>
      </c>
      <c r="M5" s="133" t="s">
        <v>171</v>
      </c>
      <c r="N5" s="133" t="s">
        <v>172</v>
      </c>
      <c r="O5" s="133" t="s">
        <v>173</v>
      </c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 t="s">
        <v>163</v>
      </c>
      <c r="AT5" s="17"/>
    </row>
    <row r="6" spans="1:46" s="18" customFormat="1" ht="3.75" customHeight="1" thickTop="1" x14ac:dyDescent="0.2">
      <c r="A6" s="91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7"/>
    </row>
    <row r="7" spans="1:46" s="20" customFormat="1" ht="19.5" customHeight="1" x14ac:dyDescent="0.3">
      <c r="A7" s="71" t="s">
        <v>42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7"/>
    </row>
    <row r="8" spans="1:46" s="18" customFormat="1" ht="3.75" customHeight="1" x14ac:dyDescent="0.2">
      <c r="A8" s="91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3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</row>
    <row r="9" spans="1:46" x14ac:dyDescent="0.2">
      <c r="A9" s="57" t="s">
        <v>80</v>
      </c>
      <c r="B9" s="239" t="s">
        <v>50</v>
      </c>
      <c r="C9" s="239" t="s">
        <v>50</v>
      </c>
      <c r="D9" s="239" t="s">
        <v>50</v>
      </c>
      <c r="E9" s="239" t="s">
        <v>50</v>
      </c>
      <c r="F9" s="239" t="s">
        <v>50</v>
      </c>
      <c r="G9" s="239" t="s">
        <v>50</v>
      </c>
      <c r="H9" s="239" t="s">
        <v>50</v>
      </c>
      <c r="I9" s="239" t="s">
        <v>50</v>
      </c>
      <c r="J9" s="239">
        <v>204.701461792</v>
      </c>
      <c r="K9" s="239" t="s">
        <v>50</v>
      </c>
      <c r="L9" s="239" t="s">
        <v>50</v>
      </c>
      <c r="M9" s="331">
        <v>204.701461792</v>
      </c>
      <c r="N9" s="239">
        <v>204.70146179199219</v>
      </c>
      <c r="O9" s="239">
        <v>353.11000623395915</v>
      </c>
    </row>
    <row r="10" spans="1:46" x14ac:dyDescent="0.2">
      <c r="A10" s="57" t="s">
        <v>81</v>
      </c>
      <c r="B10" s="239" t="s">
        <v>50</v>
      </c>
      <c r="C10" s="239" t="s">
        <v>50</v>
      </c>
      <c r="D10" s="239">
        <v>196.91641235349999</v>
      </c>
      <c r="E10" s="239" t="s">
        <v>50</v>
      </c>
      <c r="F10" s="239" t="s">
        <v>50</v>
      </c>
      <c r="G10" s="239" t="s">
        <v>50</v>
      </c>
      <c r="H10" s="239">
        <v>124.9504852295</v>
      </c>
      <c r="I10" s="239" t="s">
        <v>50</v>
      </c>
      <c r="J10" s="239" t="s">
        <v>50</v>
      </c>
      <c r="K10" s="239" t="s">
        <v>50</v>
      </c>
      <c r="L10" s="239" t="s">
        <v>50</v>
      </c>
      <c r="M10" s="331">
        <v>321.86689758300002</v>
      </c>
      <c r="N10" s="239">
        <v>321.86689758300781</v>
      </c>
      <c r="O10" s="239">
        <v>315.81734377609257</v>
      </c>
    </row>
    <row r="11" spans="1:46" x14ac:dyDescent="0.2">
      <c r="A11" s="57" t="s">
        <v>82</v>
      </c>
      <c r="B11" s="239" t="s">
        <v>50</v>
      </c>
      <c r="C11" s="239" t="s">
        <v>50</v>
      </c>
      <c r="D11" s="239">
        <v>984.58203125</v>
      </c>
      <c r="E11" s="239" t="s">
        <v>50</v>
      </c>
      <c r="F11" s="239" t="s">
        <v>50</v>
      </c>
      <c r="G11" s="239" t="s">
        <v>50</v>
      </c>
      <c r="H11" s="239" t="s">
        <v>50</v>
      </c>
      <c r="I11" s="239" t="s">
        <v>50</v>
      </c>
      <c r="J11" s="239" t="s">
        <v>50</v>
      </c>
      <c r="K11" s="239" t="s">
        <v>50</v>
      </c>
      <c r="L11" s="239" t="s">
        <v>50</v>
      </c>
      <c r="M11" s="331">
        <v>984.58203125</v>
      </c>
      <c r="N11" s="239">
        <v>984.58203125</v>
      </c>
      <c r="O11" s="239">
        <v>44.306191677474978</v>
      </c>
    </row>
    <row r="12" spans="1:46" x14ac:dyDescent="0.2">
      <c r="A12" s="57" t="s">
        <v>83</v>
      </c>
      <c r="B12" s="239">
        <v>74.829010009800001</v>
      </c>
      <c r="C12" s="239" t="s">
        <v>50</v>
      </c>
      <c r="D12" s="239">
        <v>3952.5904006957999</v>
      </c>
      <c r="E12" s="239">
        <v>1124.5482177734</v>
      </c>
      <c r="F12" s="239">
        <v>466.11677551269997</v>
      </c>
      <c r="G12" s="239">
        <v>46.856430053700002</v>
      </c>
      <c r="H12" s="239">
        <v>93.712860107400004</v>
      </c>
      <c r="I12" s="239" t="s">
        <v>50</v>
      </c>
      <c r="J12" s="239">
        <v>545.8677368164</v>
      </c>
      <c r="K12" s="239" t="s">
        <v>50</v>
      </c>
      <c r="L12" s="239" t="s">
        <v>50</v>
      </c>
      <c r="M12" s="331">
        <v>6304.5214309692001</v>
      </c>
      <c r="N12" s="239">
        <v>6304.5214309692383</v>
      </c>
      <c r="O12" s="239">
        <v>2954.2015947716368</v>
      </c>
    </row>
    <row r="13" spans="1:46" x14ac:dyDescent="0.2">
      <c r="A13" s="57" t="s">
        <v>86</v>
      </c>
      <c r="B13" s="239" t="s">
        <v>50</v>
      </c>
      <c r="C13" s="239" t="s">
        <v>50</v>
      </c>
      <c r="D13" s="239">
        <v>108.0904922485</v>
      </c>
      <c r="E13" s="239" t="s">
        <v>50</v>
      </c>
      <c r="F13" s="239" t="s">
        <v>50</v>
      </c>
      <c r="G13" s="239">
        <v>108.0104293823</v>
      </c>
      <c r="H13" s="239">
        <v>295.37460327150001</v>
      </c>
      <c r="I13" s="239" t="s">
        <v>50</v>
      </c>
      <c r="J13" s="239" t="s">
        <v>50</v>
      </c>
      <c r="K13" s="239" t="s">
        <v>50</v>
      </c>
      <c r="L13" s="239" t="s">
        <v>50</v>
      </c>
      <c r="M13" s="331">
        <v>511.47552490229998</v>
      </c>
      <c r="N13" s="239">
        <v>511.47552490234375</v>
      </c>
      <c r="O13" s="239">
        <v>460.32797715682989</v>
      </c>
    </row>
    <row r="14" spans="1:46" x14ac:dyDescent="0.2">
      <c r="A14" s="57" t="s">
        <v>87</v>
      </c>
      <c r="B14" s="239" t="s">
        <v>50</v>
      </c>
      <c r="C14" s="239" t="s">
        <v>50</v>
      </c>
      <c r="D14" s="239">
        <v>214.92766571039999</v>
      </c>
      <c r="E14" s="239" t="s">
        <v>50</v>
      </c>
      <c r="F14" s="239" t="s">
        <v>50</v>
      </c>
      <c r="G14" s="239">
        <v>29.536487579300001</v>
      </c>
      <c r="H14" s="239" t="s">
        <v>50</v>
      </c>
      <c r="I14" s="239">
        <v>168.61039733889999</v>
      </c>
      <c r="J14" s="239" t="s">
        <v>50</v>
      </c>
      <c r="K14" s="239" t="s">
        <v>50</v>
      </c>
      <c r="L14" s="239">
        <v>630.73784637450001</v>
      </c>
      <c r="M14" s="331">
        <v>1043.8123970032</v>
      </c>
      <c r="N14" s="239">
        <v>731.91688919067383</v>
      </c>
      <c r="O14" s="239">
        <v>360.53549189192955</v>
      </c>
    </row>
    <row r="15" spans="1:46" x14ac:dyDescent="0.2">
      <c r="A15" s="57" t="s">
        <v>90</v>
      </c>
      <c r="B15" s="239" t="s">
        <v>50</v>
      </c>
      <c r="C15" s="239" t="s">
        <v>50</v>
      </c>
      <c r="D15" s="239">
        <v>648.03588867190001</v>
      </c>
      <c r="E15" s="239">
        <v>862.15771484380002</v>
      </c>
      <c r="F15" s="239" t="s">
        <v>50</v>
      </c>
      <c r="G15" s="239" t="s">
        <v>50</v>
      </c>
      <c r="H15" s="239" t="s">
        <v>50</v>
      </c>
      <c r="I15" s="239" t="s">
        <v>50</v>
      </c>
      <c r="J15" s="239" t="s">
        <v>50</v>
      </c>
      <c r="K15" s="239" t="s">
        <v>50</v>
      </c>
      <c r="L15" s="239" t="s">
        <v>50</v>
      </c>
      <c r="M15" s="331">
        <v>1510.1936035156</v>
      </c>
      <c r="N15" s="239">
        <v>1510.193603515625</v>
      </c>
      <c r="O15" s="239">
        <v>1291.215520184146</v>
      </c>
    </row>
    <row r="16" spans="1:46" x14ac:dyDescent="0.2">
      <c r="A16" s="57" t="s">
        <v>99</v>
      </c>
      <c r="B16" s="239" t="s">
        <v>50</v>
      </c>
      <c r="C16" s="239" t="s">
        <v>50</v>
      </c>
      <c r="D16" s="239">
        <v>312.37619018549998</v>
      </c>
      <c r="E16" s="239">
        <v>203.04452514650001</v>
      </c>
      <c r="F16" s="239" t="s">
        <v>50</v>
      </c>
      <c r="G16" s="239" t="s">
        <v>50</v>
      </c>
      <c r="H16" s="239">
        <v>243.65313720699999</v>
      </c>
      <c r="I16" s="239" t="s">
        <v>50</v>
      </c>
      <c r="J16" s="239">
        <v>492.291015625</v>
      </c>
      <c r="K16" s="239" t="s">
        <v>50</v>
      </c>
      <c r="L16" s="239" t="s">
        <v>50</v>
      </c>
      <c r="M16" s="331">
        <v>1251.3648681641</v>
      </c>
      <c r="N16" s="239">
        <v>1251.3648681640625</v>
      </c>
      <c r="O16" s="239">
        <v>422.68463307300885</v>
      </c>
    </row>
    <row r="17" spans="1:46" x14ac:dyDescent="0.2">
      <c r="A17" s="57" t="s">
        <v>100</v>
      </c>
      <c r="B17" s="239" t="s">
        <v>50</v>
      </c>
      <c r="C17" s="239" t="s">
        <v>50</v>
      </c>
      <c r="D17" s="239">
        <v>11383.901847839399</v>
      </c>
      <c r="E17" s="239">
        <v>684.46206665039995</v>
      </c>
      <c r="F17" s="239" t="s">
        <v>50</v>
      </c>
      <c r="G17" s="239">
        <v>46.856430053700002</v>
      </c>
      <c r="H17" s="239" t="s">
        <v>50</v>
      </c>
      <c r="I17" s="239" t="s">
        <v>50</v>
      </c>
      <c r="J17" s="239" t="s">
        <v>50</v>
      </c>
      <c r="K17" s="239" t="s">
        <v>50</v>
      </c>
      <c r="L17" s="239" t="s">
        <v>50</v>
      </c>
      <c r="M17" s="331">
        <v>12115.220344543501</v>
      </c>
      <c r="N17" s="239">
        <v>11148.236930847168</v>
      </c>
      <c r="O17" s="239">
        <v>4948.5193151878966</v>
      </c>
    </row>
    <row r="18" spans="1:46" x14ac:dyDescent="0.2">
      <c r="A18" s="57" t="s">
        <v>104</v>
      </c>
      <c r="B18" s="239">
        <v>243.65313720699999</v>
      </c>
      <c r="C18" s="239">
        <v>78.780181884800001</v>
      </c>
      <c r="D18" s="239">
        <v>74.970909118700007</v>
      </c>
      <c r="E18" s="239" t="s">
        <v>50</v>
      </c>
      <c r="F18" s="239" t="s">
        <v>50</v>
      </c>
      <c r="G18" s="239">
        <v>682.3325805664</v>
      </c>
      <c r="H18" s="239" t="s">
        <v>50</v>
      </c>
      <c r="I18" s="239" t="s">
        <v>50</v>
      </c>
      <c r="J18" s="239">
        <v>8998.3517589569001</v>
      </c>
      <c r="K18" s="239">
        <v>1981.4786071777</v>
      </c>
      <c r="L18" s="239">
        <v>755.13997650149997</v>
      </c>
      <c r="M18" s="331">
        <v>12814.707151413</v>
      </c>
      <c r="N18" s="239">
        <v>12814.707151412964</v>
      </c>
      <c r="O18" s="239">
        <v>16732.558232126667</v>
      </c>
    </row>
    <row r="19" spans="1:46" x14ac:dyDescent="0.2">
      <c r="A19" s="57" t="s">
        <v>110</v>
      </c>
      <c r="B19" s="239" t="s">
        <v>50</v>
      </c>
      <c r="C19" s="239" t="s">
        <v>50</v>
      </c>
      <c r="D19" s="239">
        <v>196.91641235349999</v>
      </c>
      <c r="E19" s="239" t="s">
        <v>50</v>
      </c>
      <c r="F19" s="239" t="s">
        <v>50</v>
      </c>
      <c r="G19" s="239" t="s">
        <v>50</v>
      </c>
      <c r="H19" s="239" t="s">
        <v>50</v>
      </c>
      <c r="I19" s="239" t="s">
        <v>50</v>
      </c>
      <c r="J19" s="239" t="s">
        <v>50</v>
      </c>
      <c r="K19" s="239" t="s">
        <v>50</v>
      </c>
      <c r="L19" s="239" t="s">
        <v>50</v>
      </c>
      <c r="M19" s="331">
        <v>196.91641235349999</v>
      </c>
      <c r="N19" s="239">
        <v>196.91641235351562</v>
      </c>
      <c r="O19" s="239">
        <v>1.774019914766098</v>
      </c>
    </row>
    <row r="20" spans="1:46" x14ac:dyDescent="0.2">
      <c r="A20" s="57" t="s">
        <v>115</v>
      </c>
      <c r="B20" s="239" t="s">
        <v>50</v>
      </c>
      <c r="C20" s="239">
        <v>984.58203125</v>
      </c>
      <c r="D20" s="239" t="s">
        <v>50</v>
      </c>
      <c r="E20" s="239" t="s">
        <v>50</v>
      </c>
      <c r="F20" s="239" t="s">
        <v>50</v>
      </c>
      <c r="G20" s="239" t="s">
        <v>50</v>
      </c>
      <c r="H20" s="239">
        <v>124.9504852295</v>
      </c>
      <c r="I20" s="239" t="s">
        <v>50</v>
      </c>
      <c r="J20" s="239" t="s">
        <v>50</v>
      </c>
      <c r="K20" s="239" t="s">
        <v>50</v>
      </c>
      <c r="L20" s="239" t="s">
        <v>50</v>
      </c>
      <c r="M20" s="331">
        <v>1109.5325164794999</v>
      </c>
      <c r="N20" s="239">
        <v>1109.5325164794922</v>
      </c>
      <c r="O20" s="239">
        <v>5.2352863970813761</v>
      </c>
    </row>
    <row r="21" spans="1:46" s="33" customFormat="1" ht="3.75" customHeight="1" x14ac:dyDescent="0.2">
      <c r="A21" s="96"/>
      <c r="B21" s="332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33"/>
      <c r="N21" s="332"/>
      <c r="O21" s="332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</row>
    <row r="22" spans="1:46" s="33" customFormat="1" ht="15" customHeight="1" x14ac:dyDescent="0.2">
      <c r="A22" s="98" t="s">
        <v>118</v>
      </c>
      <c r="B22" s="334">
        <v>318.4821472168</v>
      </c>
      <c r="C22" s="334">
        <v>1063.3622131348</v>
      </c>
      <c r="D22" s="334">
        <v>18073.308250427199</v>
      </c>
      <c r="E22" s="334">
        <v>2874.2125244140998</v>
      </c>
      <c r="F22" s="334">
        <v>466.11677551269997</v>
      </c>
      <c r="G22" s="334">
        <v>913.59235763540005</v>
      </c>
      <c r="H22" s="334">
        <v>882.64157104490005</v>
      </c>
      <c r="I22" s="334">
        <v>168.61039733889999</v>
      </c>
      <c r="J22" s="334">
        <v>10241.2119731903</v>
      </c>
      <c r="K22" s="334">
        <v>1981.4786071777</v>
      </c>
      <c r="L22" s="334">
        <v>1385.877822876</v>
      </c>
      <c r="M22" s="334">
        <v>38368.894639968901</v>
      </c>
      <c r="N22" s="334" t="s">
        <v>50</v>
      </c>
      <c r="O22" s="334">
        <v>27890.28561239149</v>
      </c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</row>
    <row r="23" spans="1:46" s="31" customFormat="1" x14ac:dyDescent="0.2"/>
    <row r="24" spans="1:46" s="31" customFormat="1" x14ac:dyDescent="0.2"/>
    <row r="25" spans="1:46" s="31" customFormat="1" x14ac:dyDescent="0.2"/>
    <row r="26" spans="1:46" s="31" customFormat="1" x14ac:dyDescent="0.2"/>
    <row r="27" spans="1:46" s="31" customFormat="1" x14ac:dyDescent="0.2"/>
    <row r="28" spans="1:46" s="31" customFormat="1" x14ac:dyDescent="0.2"/>
    <row r="29" spans="1:46" s="31" customFormat="1" x14ac:dyDescent="0.2"/>
    <row r="30" spans="1:46" s="31" customFormat="1" x14ac:dyDescent="0.2"/>
    <row r="31" spans="1:46" s="31" customFormat="1" x14ac:dyDescent="0.2"/>
    <row r="32" spans="1:46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  <row r="48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</sheetData>
  <mergeCells count="1">
    <mergeCell ref="B3:L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42"/>
  <sheetViews>
    <sheetView showGridLines="0" workbookViewId="0">
      <selection activeCell="R1" sqref="R1"/>
    </sheetView>
  </sheetViews>
  <sheetFormatPr defaultRowHeight="12.75" x14ac:dyDescent="0.2"/>
  <cols>
    <col min="1" max="1" width="36.7109375" style="32" customWidth="1"/>
    <col min="2" max="2" width="6.85546875" style="32" bestFit="1" customWidth="1"/>
    <col min="3" max="3" width="8.85546875" style="32" bestFit="1" customWidth="1"/>
    <col min="4" max="4" width="9.42578125" style="32" bestFit="1" customWidth="1"/>
    <col min="5" max="5" width="8.85546875" style="32" bestFit="1" customWidth="1"/>
    <col min="6" max="6" width="6.85546875" style="32" bestFit="1" customWidth="1"/>
    <col min="7" max="7" width="9.42578125" style="32" bestFit="1" customWidth="1"/>
    <col min="8" max="8" width="9" style="32" bestFit="1" customWidth="1"/>
    <col min="9" max="9" width="10.7109375" style="32" customWidth="1"/>
    <col min="10" max="10" width="10.28515625" style="32" bestFit="1" customWidth="1"/>
    <col min="11" max="11" width="6.85546875" style="32" bestFit="1" customWidth="1"/>
    <col min="12" max="12" width="7.5703125" style="32" bestFit="1" customWidth="1"/>
    <col min="13" max="13" width="6.42578125" style="32" bestFit="1" customWidth="1"/>
    <col min="14" max="14" width="6.85546875" style="32" bestFit="1" customWidth="1"/>
    <col min="15" max="15" width="11.28515625" style="32" bestFit="1" customWidth="1"/>
    <col min="16" max="16" width="11.140625" style="32" bestFit="1" customWidth="1"/>
    <col min="17" max="17" width="10" style="32" bestFit="1" customWidth="1"/>
    <col min="18" max="44" width="12.7109375" style="31" customWidth="1"/>
    <col min="45" max="48" width="12.7109375" style="32" customWidth="1"/>
    <col min="49" max="16384" width="9.140625" style="32"/>
  </cols>
  <sheetData>
    <row r="1" spans="1:44" s="29" customFormat="1" ht="15" customHeight="1" x14ac:dyDescent="0.25">
      <c r="A1" s="136" t="s">
        <v>238</v>
      </c>
    </row>
    <row r="2" spans="1:44" s="30" customFormat="1" ht="15" customHeight="1" x14ac:dyDescent="0.2">
      <c r="A2" s="12"/>
    </row>
    <row r="3" spans="1:44" s="30" customFormat="1" ht="15" customHeight="1" x14ac:dyDescent="0.2">
      <c r="A3" s="108"/>
      <c r="B3" s="349" t="s">
        <v>164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137"/>
      <c r="P3" s="137"/>
      <c r="Q3" s="138"/>
    </row>
    <row r="4" spans="1:44" s="30" customFormat="1" ht="6" customHeight="1" x14ac:dyDescent="0.2">
      <c r="A4" s="110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40"/>
      <c r="P4" s="140"/>
      <c r="Q4" s="141"/>
    </row>
    <row r="5" spans="1:44" s="2" customFormat="1" ht="39.950000000000003" customHeight="1" thickBot="1" x14ac:dyDescent="0.25">
      <c r="A5" s="53" t="s">
        <v>47</v>
      </c>
      <c r="B5" s="133" t="s">
        <v>167</v>
      </c>
      <c r="C5" s="133" t="s">
        <v>174</v>
      </c>
      <c r="D5" s="133" t="s">
        <v>168</v>
      </c>
      <c r="E5" s="133" t="s">
        <v>239</v>
      </c>
      <c r="F5" s="133" t="s">
        <v>175</v>
      </c>
      <c r="G5" s="133" t="s">
        <v>281</v>
      </c>
      <c r="H5" s="133" t="s">
        <v>283</v>
      </c>
      <c r="I5" s="133" t="s">
        <v>250</v>
      </c>
      <c r="J5" s="133" t="s">
        <v>251</v>
      </c>
      <c r="K5" s="133" t="s">
        <v>176</v>
      </c>
      <c r="L5" s="133" t="s">
        <v>240</v>
      </c>
      <c r="M5" s="133" t="s">
        <v>177</v>
      </c>
      <c r="N5" s="133" t="s">
        <v>178</v>
      </c>
      <c r="O5" s="133" t="s">
        <v>171</v>
      </c>
      <c r="P5" s="133" t="s">
        <v>172</v>
      </c>
      <c r="Q5" s="133" t="s">
        <v>173</v>
      </c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 t="s">
        <v>241</v>
      </c>
      <c r="AR5" s="17"/>
    </row>
    <row r="6" spans="1:44" s="18" customFormat="1" ht="3.75" customHeight="1" thickTop="1" x14ac:dyDescent="0.2">
      <c r="A6" s="91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</row>
    <row r="7" spans="1:44" s="20" customFormat="1" ht="19.5" customHeight="1" x14ac:dyDescent="0.3">
      <c r="A7" s="71" t="s">
        <v>42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7"/>
    </row>
    <row r="8" spans="1:44" s="18" customFormat="1" ht="3.75" customHeight="1" x14ac:dyDescent="0.2">
      <c r="A8" s="91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3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</row>
    <row r="9" spans="1:44" x14ac:dyDescent="0.2">
      <c r="A9" s="57" t="s">
        <v>79</v>
      </c>
      <c r="B9" s="220" t="s">
        <v>50</v>
      </c>
      <c r="C9" s="220" t="s">
        <v>50</v>
      </c>
      <c r="D9" s="220" t="s">
        <v>50</v>
      </c>
      <c r="E9" s="220" t="s">
        <v>50</v>
      </c>
      <c r="F9" s="220">
        <v>147.68716430660001</v>
      </c>
      <c r="G9" s="220">
        <v>590.72924804690001</v>
      </c>
      <c r="H9" s="220" t="s">
        <v>50</v>
      </c>
      <c r="I9" s="220" t="s">
        <v>50</v>
      </c>
      <c r="J9" s="220" t="s">
        <v>50</v>
      </c>
      <c r="K9" s="220" t="s">
        <v>50</v>
      </c>
      <c r="L9" s="220" t="s">
        <v>50</v>
      </c>
      <c r="M9" s="220" t="s">
        <v>50</v>
      </c>
      <c r="N9" s="220" t="s">
        <v>50</v>
      </c>
      <c r="O9" s="222">
        <v>738.41641235350005</v>
      </c>
      <c r="P9" s="220">
        <v>738.41641235351562</v>
      </c>
      <c r="Q9" s="220">
        <v>1199.1881838796205</v>
      </c>
    </row>
    <row r="10" spans="1:44" x14ac:dyDescent="0.2">
      <c r="A10" s="57" t="s">
        <v>80</v>
      </c>
      <c r="B10" s="220" t="s">
        <v>50</v>
      </c>
      <c r="C10" s="220" t="s">
        <v>50</v>
      </c>
      <c r="D10" s="220" t="s">
        <v>50</v>
      </c>
      <c r="E10" s="220">
        <v>682.33190917970001</v>
      </c>
      <c r="F10" s="220" t="s">
        <v>50</v>
      </c>
      <c r="G10" s="220" t="s">
        <v>50</v>
      </c>
      <c r="H10" s="220" t="s">
        <v>50</v>
      </c>
      <c r="I10" s="220" t="s">
        <v>50</v>
      </c>
      <c r="J10" s="220" t="s">
        <v>50</v>
      </c>
      <c r="K10" s="220" t="s">
        <v>50</v>
      </c>
      <c r="L10" s="220" t="s">
        <v>50</v>
      </c>
      <c r="M10" s="220" t="s">
        <v>50</v>
      </c>
      <c r="N10" s="220" t="s">
        <v>50</v>
      </c>
      <c r="O10" s="222">
        <v>682.33190917970001</v>
      </c>
      <c r="P10" s="220">
        <v>682.3319091796875</v>
      </c>
      <c r="Q10" s="220">
        <v>1647.8314822521975</v>
      </c>
    </row>
    <row r="11" spans="1:44" x14ac:dyDescent="0.2">
      <c r="A11" s="57" t="s">
        <v>81</v>
      </c>
      <c r="B11" s="220" t="s">
        <v>50</v>
      </c>
      <c r="C11" s="220" t="s">
        <v>50</v>
      </c>
      <c r="D11" s="220" t="s">
        <v>50</v>
      </c>
      <c r="E11" s="220" t="s">
        <v>50</v>
      </c>
      <c r="F11" s="220">
        <v>137.84329223629999</v>
      </c>
      <c r="G11" s="220" t="s">
        <v>50</v>
      </c>
      <c r="H11" s="220" t="s">
        <v>50</v>
      </c>
      <c r="I11" s="220" t="s">
        <v>50</v>
      </c>
      <c r="J11" s="220" t="s">
        <v>50</v>
      </c>
      <c r="K11" s="220" t="s">
        <v>50</v>
      </c>
      <c r="L11" s="220" t="s">
        <v>50</v>
      </c>
      <c r="M11" s="220" t="s">
        <v>50</v>
      </c>
      <c r="N11" s="220" t="s">
        <v>50</v>
      </c>
      <c r="O11" s="222">
        <v>137.84329223629999</v>
      </c>
      <c r="P11" s="220">
        <v>137.84329223632812</v>
      </c>
      <c r="Q11" s="220">
        <v>248.11794348266605</v>
      </c>
    </row>
    <row r="12" spans="1:44" x14ac:dyDescent="0.2">
      <c r="A12" s="57" t="s">
        <v>83</v>
      </c>
      <c r="B12" s="220" t="s">
        <v>50</v>
      </c>
      <c r="C12" s="220" t="s">
        <v>50</v>
      </c>
      <c r="D12" s="220">
        <v>2374.05078125</v>
      </c>
      <c r="E12" s="220" t="s">
        <v>50</v>
      </c>
      <c r="F12" s="220">
        <v>2817.2679138183998</v>
      </c>
      <c r="G12" s="220">
        <v>804.6664428711</v>
      </c>
      <c r="H12" s="220" t="s">
        <v>50</v>
      </c>
      <c r="I12" s="220">
        <v>614.09533691410002</v>
      </c>
      <c r="J12" s="220" t="s">
        <v>50</v>
      </c>
      <c r="K12" s="220" t="s">
        <v>50</v>
      </c>
      <c r="L12" s="220">
        <v>590.72924804690001</v>
      </c>
      <c r="M12" s="220" t="s">
        <v>50</v>
      </c>
      <c r="N12" s="220" t="s">
        <v>50</v>
      </c>
      <c r="O12" s="222">
        <v>7200.8097229003997</v>
      </c>
      <c r="P12" s="220">
        <v>7200.8097229003906</v>
      </c>
      <c r="Q12" s="220">
        <v>3648.1457915922006</v>
      </c>
    </row>
    <row r="13" spans="1:44" x14ac:dyDescent="0.2">
      <c r="A13" s="57" t="s">
        <v>86</v>
      </c>
      <c r="B13" s="220" t="s">
        <v>50</v>
      </c>
      <c r="C13" s="220" t="s">
        <v>50</v>
      </c>
      <c r="D13" s="220" t="s">
        <v>50</v>
      </c>
      <c r="E13" s="220" t="s">
        <v>50</v>
      </c>
      <c r="F13" s="220">
        <v>53.991817474400001</v>
      </c>
      <c r="G13" s="220" t="s">
        <v>50</v>
      </c>
      <c r="H13" s="220" t="s">
        <v>50</v>
      </c>
      <c r="I13" s="220" t="s">
        <v>50</v>
      </c>
      <c r="J13" s="220" t="s">
        <v>50</v>
      </c>
      <c r="K13" s="220">
        <v>127.9945678711</v>
      </c>
      <c r="L13" s="220" t="s">
        <v>50</v>
      </c>
      <c r="M13" s="220" t="s">
        <v>50</v>
      </c>
      <c r="N13" s="220" t="s">
        <v>50</v>
      </c>
      <c r="O13" s="222">
        <v>181.9863853455</v>
      </c>
      <c r="P13" s="220">
        <v>181.98638534545898</v>
      </c>
      <c r="Q13" s="220">
        <v>163.7877513015747</v>
      </c>
    </row>
    <row r="14" spans="1:44" x14ac:dyDescent="0.2">
      <c r="A14" s="57" t="s">
        <v>87</v>
      </c>
      <c r="B14" s="220" t="s">
        <v>50</v>
      </c>
      <c r="C14" s="220" t="s">
        <v>50</v>
      </c>
      <c r="D14" s="220" t="s">
        <v>50</v>
      </c>
      <c r="E14" s="220" t="s">
        <v>50</v>
      </c>
      <c r="F14" s="220" t="s">
        <v>50</v>
      </c>
      <c r="G14" s="220" t="s">
        <v>50</v>
      </c>
      <c r="H14" s="220" t="s">
        <v>50</v>
      </c>
      <c r="I14" s="220" t="s">
        <v>50</v>
      </c>
      <c r="J14" s="220" t="s">
        <v>50</v>
      </c>
      <c r="K14" s="220">
        <v>127.9945678711</v>
      </c>
      <c r="L14" s="220" t="s">
        <v>50</v>
      </c>
      <c r="M14" s="220" t="s">
        <v>50</v>
      </c>
      <c r="N14" s="220">
        <v>37.483875274699997</v>
      </c>
      <c r="O14" s="222">
        <v>165.47844314579999</v>
      </c>
      <c r="P14" s="220">
        <v>165.47844314575195</v>
      </c>
      <c r="Q14" s="220">
        <v>61.07159584484863</v>
      </c>
    </row>
    <row r="15" spans="1:44" x14ac:dyDescent="0.2">
      <c r="A15" s="57" t="s">
        <v>90</v>
      </c>
      <c r="B15" s="220" t="s">
        <v>50</v>
      </c>
      <c r="C15" s="220" t="s">
        <v>50</v>
      </c>
      <c r="D15" s="220">
        <v>3993.4685058594</v>
      </c>
      <c r="E15" s="220" t="s">
        <v>50</v>
      </c>
      <c r="F15" s="220" t="s">
        <v>50</v>
      </c>
      <c r="G15" s="220">
        <v>1749.3051757813</v>
      </c>
      <c r="H15" s="220" t="s">
        <v>50</v>
      </c>
      <c r="I15" s="220" t="s">
        <v>50</v>
      </c>
      <c r="J15" s="220" t="s">
        <v>50</v>
      </c>
      <c r="K15" s="220" t="s">
        <v>50</v>
      </c>
      <c r="L15" s="220" t="s">
        <v>50</v>
      </c>
      <c r="M15" s="220" t="s">
        <v>50</v>
      </c>
      <c r="N15" s="220" t="s">
        <v>50</v>
      </c>
      <c r="O15" s="222">
        <v>5742.7736816406004</v>
      </c>
      <c r="P15" s="220">
        <v>5742.773681640625</v>
      </c>
      <c r="Q15" s="220">
        <v>4910.0713871651924</v>
      </c>
    </row>
    <row r="16" spans="1:44" x14ac:dyDescent="0.2">
      <c r="A16" s="57" t="s">
        <v>99</v>
      </c>
      <c r="B16" s="220" t="s">
        <v>50</v>
      </c>
      <c r="C16" s="220" t="s">
        <v>50</v>
      </c>
      <c r="D16" s="220" t="s">
        <v>50</v>
      </c>
      <c r="E16" s="220" t="s">
        <v>50</v>
      </c>
      <c r="F16" s="220">
        <v>2291.0269660949998</v>
      </c>
      <c r="G16" s="220">
        <v>988.49833297730004</v>
      </c>
      <c r="H16" s="220" t="s">
        <v>50</v>
      </c>
      <c r="I16" s="220">
        <v>243.6529083252</v>
      </c>
      <c r="J16" s="220" t="s">
        <v>50</v>
      </c>
      <c r="K16" s="220" t="s">
        <v>50</v>
      </c>
      <c r="L16" s="220" t="s">
        <v>50</v>
      </c>
      <c r="M16" s="220" t="s">
        <v>50</v>
      </c>
      <c r="N16" s="220" t="s">
        <v>50</v>
      </c>
      <c r="O16" s="222">
        <v>3523.1782073975</v>
      </c>
      <c r="P16" s="220">
        <v>3523.1782073974609</v>
      </c>
      <c r="Q16" s="220">
        <v>1303.2377850363748</v>
      </c>
    </row>
    <row r="17" spans="1:44" x14ac:dyDescent="0.2">
      <c r="A17" s="57" t="s">
        <v>100</v>
      </c>
      <c r="B17" s="220" t="s">
        <v>50</v>
      </c>
      <c r="C17" s="220" t="s">
        <v>50</v>
      </c>
      <c r="D17" s="220" t="s">
        <v>50</v>
      </c>
      <c r="E17" s="220" t="s">
        <v>50</v>
      </c>
      <c r="F17" s="220">
        <v>18352.557155609102</v>
      </c>
      <c r="G17" s="220">
        <v>2106.2141723632999</v>
      </c>
      <c r="H17" s="220" t="s">
        <v>50</v>
      </c>
      <c r="I17" s="220" t="s">
        <v>50</v>
      </c>
      <c r="J17" s="220" t="s">
        <v>50</v>
      </c>
      <c r="K17" s="220" t="s">
        <v>50</v>
      </c>
      <c r="L17" s="220" t="s">
        <v>50</v>
      </c>
      <c r="M17" s="220" t="s">
        <v>50</v>
      </c>
      <c r="N17" s="220" t="s">
        <v>50</v>
      </c>
      <c r="O17" s="222">
        <v>20458.771327972401</v>
      </c>
      <c r="P17" s="220">
        <v>18896.891689300537</v>
      </c>
      <c r="Q17" s="220">
        <v>8607.8403285338445</v>
      </c>
    </row>
    <row r="18" spans="1:44" x14ac:dyDescent="0.2">
      <c r="A18" s="57" t="s">
        <v>101</v>
      </c>
      <c r="B18" s="220">
        <v>98.438644409199995</v>
      </c>
      <c r="C18" s="220" t="s">
        <v>50</v>
      </c>
      <c r="D18" s="220" t="s">
        <v>50</v>
      </c>
      <c r="E18" s="220" t="s">
        <v>50</v>
      </c>
      <c r="F18" s="220" t="s">
        <v>50</v>
      </c>
      <c r="G18" s="220" t="s">
        <v>50</v>
      </c>
      <c r="H18" s="220" t="s">
        <v>50</v>
      </c>
      <c r="I18" s="220" t="s">
        <v>50</v>
      </c>
      <c r="J18" s="220">
        <v>511.74890136720001</v>
      </c>
      <c r="K18" s="220" t="s">
        <v>50</v>
      </c>
      <c r="L18" s="220" t="s">
        <v>50</v>
      </c>
      <c r="M18" s="220" t="s">
        <v>50</v>
      </c>
      <c r="N18" s="220" t="s">
        <v>50</v>
      </c>
      <c r="O18" s="222">
        <v>610.18754577640004</v>
      </c>
      <c r="P18" s="220">
        <v>610.18754577636719</v>
      </c>
      <c r="Q18" s="220">
        <v>418.09606204833983</v>
      </c>
    </row>
    <row r="19" spans="1:44" x14ac:dyDescent="0.2">
      <c r="A19" s="57" t="s">
        <v>104</v>
      </c>
      <c r="B19" s="220" t="s">
        <v>50</v>
      </c>
      <c r="C19" s="220">
        <v>243.6529083252</v>
      </c>
      <c r="D19" s="220">
        <v>433.21765136720001</v>
      </c>
      <c r="E19" s="220" t="s">
        <v>50</v>
      </c>
      <c r="F19" s="220">
        <v>682.36560058589998</v>
      </c>
      <c r="G19" s="220" t="s">
        <v>50</v>
      </c>
      <c r="H19" s="220">
        <v>1705.8295898438</v>
      </c>
      <c r="I19" s="220" t="s">
        <v>50</v>
      </c>
      <c r="J19" s="220" t="s">
        <v>50</v>
      </c>
      <c r="K19" s="220">
        <v>126.5153121948</v>
      </c>
      <c r="L19" s="220" t="s">
        <v>50</v>
      </c>
      <c r="M19" s="220">
        <v>4062.37109375</v>
      </c>
      <c r="N19" s="220" t="s">
        <v>50</v>
      </c>
      <c r="O19" s="222">
        <v>7253.9521560669</v>
      </c>
      <c r="P19" s="220">
        <v>7253.9521560668945</v>
      </c>
      <c r="Q19" s="220">
        <v>10726.246174939841</v>
      </c>
    </row>
    <row r="20" spans="1:44" s="33" customFormat="1" ht="3.75" customHeight="1" x14ac:dyDescent="0.2">
      <c r="A20" s="96"/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3"/>
      <c r="P20" s="242"/>
      <c r="Q20" s="242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</row>
    <row r="21" spans="1:44" s="33" customFormat="1" ht="15" customHeight="1" x14ac:dyDescent="0.2">
      <c r="A21" s="98" t="s">
        <v>118</v>
      </c>
      <c r="B21" s="227">
        <v>98.438644409199995</v>
      </c>
      <c r="C21" s="227">
        <v>243.6529083252</v>
      </c>
      <c r="D21" s="227">
        <v>6800.7369384766007</v>
      </c>
      <c r="E21" s="227">
        <v>682.33190917970001</v>
      </c>
      <c r="F21" s="227">
        <v>24482.739910125703</v>
      </c>
      <c r="G21" s="227">
        <v>6239.4133720399004</v>
      </c>
      <c r="H21" s="227">
        <v>1705.8295898438</v>
      </c>
      <c r="I21" s="227">
        <v>857.74824523929999</v>
      </c>
      <c r="J21" s="227">
        <v>511.74890136720001</v>
      </c>
      <c r="K21" s="227">
        <v>382.50444793700001</v>
      </c>
      <c r="L21" s="227">
        <v>590.72924804690001</v>
      </c>
      <c r="M21" s="227">
        <v>4062.37109375</v>
      </c>
      <c r="N21" s="227">
        <v>37.483875274699997</v>
      </c>
      <c r="O21" s="227">
        <v>46695.729084015009</v>
      </c>
      <c r="P21" s="227" t="s">
        <v>50</v>
      </c>
      <c r="Q21" s="227">
        <v>32933.634486076699</v>
      </c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</row>
    <row r="22" spans="1:44" s="31" customFormat="1" x14ac:dyDescent="0.2"/>
    <row r="23" spans="1:44" s="31" customFormat="1" x14ac:dyDescent="0.2"/>
    <row r="24" spans="1:44" s="31" customFormat="1" x14ac:dyDescent="0.2"/>
    <row r="25" spans="1:44" s="31" customFormat="1" x14ac:dyDescent="0.2"/>
    <row r="26" spans="1:44" s="31" customFormat="1" x14ac:dyDescent="0.2"/>
    <row r="27" spans="1:44" s="31" customFormat="1" x14ac:dyDescent="0.2"/>
    <row r="28" spans="1:44" s="31" customFormat="1" x14ac:dyDescent="0.2"/>
    <row r="29" spans="1:44" s="31" customFormat="1" x14ac:dyDescent="0.2"/>
    <row r="30" spans="1:44" s="31" customFormat="1" x14ac:dyDescent="0.2"/>
    <row r="31" spans="1:44" s="31" customFormat="1" x14ac:dyDescent="0.2"/>
    <row r="32" spans="1:44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  <row r="48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</sheetData>
  <mergeCells count="1">
    <mergeCell ref="B3:N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40"/>
  <sheetViews>
    <sheetView showGridLines="0" workbookViewId="0">
      <selection activeCell="J1" sqref="J1"/>
    </sheetView>
  </sheetViews>
  <sheetFormatPr defaultRowHeight="12.75" x14ac:dyDescent="0.2"/>
  <cols>
    <col min="1" max="1" width="36.7109375" style="32" customWidth="1"/>
    <col min="2" max="2" width="9.42578125" style="32" bestFit="1" customWidth="1"/>
    <col min="3" max="3" width="6.85546875" style="32" bestFit="1" customWidth="1"/>
    <col min="4" max="4" width="9.42578125" style="32" bestFit="1" customWidth="1"/>
    <col min="5" max="5" width="9" style="32" bestFit="1" customWidth="1"/>
    <col min="6" max="6" width="11.28515625" style="32" bestFit="1" customWidth="1"/>
    <col min="7" max="7" width="11.140625" style="32" bestFit="1" customWidth="1"/>
    <col min="8" max="8" width="10" style="32" bestFit="1" customWidth="1"/>
    <col min="9" max="9" width="8.42578125" style="31" customWidth="1"/>
    <col min="10" max="53" width="12.7109375" style="31" customWidth="1"/>
    <col min="54" max="57" width="12.7109375" style="32" customWidth="1"/>
    <col min="58" max="16384" width="9.140625" style="32"/>
  </cols>
  <sheetData>
    <row r="1" spans="1:53" s="29" customFormat="1" ht="15" customHeight="1" x14ac:dyDescent="0.25">
      <c r="A1" s="136" t="s">
        <v>242</v>
      </c>
    </row>
    <row r="2" spans="1:53" s="30" customFormat="1" ht="15" customHeight="1" x14ac:dyDescent="0.2">
      <c r="A2" s="12"/>
    </row>
    <row r="3" spans="1:53" s="30" customFormat="1" ht="15" customHeight="1" x14ac:dyDescent="0.2">
      <c r="A3" s="108"/>
      <c r="B3" s="349" t="s">
        <v>164</v>
      </c>
      <c r="C3" s="349"/>
      <c r="D3" s="349"/>
      <c r="E3" s="349"/>
      <c r="F3" s="137"/>
      <c r="G3" s="137"/>
      <c r="H3" s="138"/>
    </row>
    <row r="4" spans="1:53" s="30" customFormat="1" ht="6" customHeight="1" x14ac:dyDescent="0.2">
      <c r="A4" s="110"/>
      <c r="B4" s="139"/>
      <c r="C4" s="139"/>
      <c r="D4" s="139"/>
      <c r="E4" s="139"/>
      <c r="F4" s="140"/>
      <c r="G4" s="140"/>
      <c r="H4" s="141"/>
    </row>
    <row r="5" spans="1:53" s="2" customFormat="1" ht="39.950000000000003" customHeight="1" thickBot="1" x14ac:dyDescent="0.25">
      <c r="A5" s="53" t="s">
        <v>47</v>
      </c>
      <c r="B5" s="133" t="s">
        <v>168</v>
      </c>
      <c r="C5" s="133" t="s">
        <v>175</v>
      </c>
      <c r="D5" s="133" t="s">
        <v>281</v>
      </c>
      <c r="E5" s="133" t="s">
        <v>283</v>
      </c>
      <c r="F5" s="133" t="s">
        <v>171</v>
      </c>
      <c r="G5" s="133" t="s">
        <v>172</v>
      </c>
      <c r="H5" s="133" t="s">
        <v>173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 t="s">
        <v>241</v>
      </c>
      <c r="BA5" s="17"/>
    </row>
    <row r="6" spans="1:53" s="18" customFormat="1" ht="3.75" customHeight="1" thickTop="1" x14ac:dyDescent="0.2">
      <c r="A6" s="91"/>
      <c r="B6" s="92"/>
      <c r="C6" s="92"/>
      <c r="D6" s="92"/>
      <c r="E6" s="92"/>
      <c r="F6" s="92"/>
      <c r="G6" s="92"/>
      <c r="H6" s="93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7"/>
    </row>
    <row r="7" spans="1:53" s="20" customFormat="1" ht="19.5" customHeight="1" x14ac:dyDescent="0.3">
      <c r="A7" s="71" t="s">
        <v>42</v>
      </c>
      <c r="B7" s="94"/>
      <c r="C7" s="94"/>
      <c r="D7" s="94"/>
      <c r="E7" s="94"/>
      <c r="F7" s="94"/>
      <c r="G7" s="94"/>
      <c r="H7" s="95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7"/>
    </row>
    <row r="8" spans="1:53" s="18" customFormat="1" ht="3.75" customHeight="1" x14ac:dyDescent="0.2">
      <c r="A8" s="91"/>
      <c r="B8" s="92"/>
      <c r="C8" s="92"/>
      <c r="D8" s="92"/>
      <c r="E8" s="92"/>
      <c r="F8" s="92"/>
      <c r="G8" s="92"/>
      <c r="H8" s="93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</row>
    <row r="9" spans="1:53" x14ac:dyDescent="0.2">
      <c r="A9" s="57" t="s">
        <v>79</v>
      </c>
      <c r="B9" s="220" t="s">
        <v>50</v>
      </c>
      <c r="C9" s="220" t="s">
        <v>50</v>
      </c>
      <c r="D9" s="220">
        <v>196.92608642580001</v>
      </c>
      <c r="E9" s="220" t="s">
        <v>50</v>
      </c>
      <c r="F9" s="222">
        <v>196.92608642580001</v>
      </c>
      <c r="G9" s="220">
        <v>196.92608642578125</v>
      </c>
      <c r="H9" s="220">
        <v>319.80797519064328</v>
      </c>
    </row>
    <row r="10" spans="1:53" x14ac:dyDescent="0.2">
      <c r="A10" s="57" t="s">
        <v>82</v>
      </c>
      <c r="B10" s="220" t="s">
        <v>50</v>
      </c>
      <c r="C10" s="220">
        <v>409.38592529300001</v>
      </c>
      <c r="D10" s="220" t="s">
        <v>50</v>
      </c>
      <c r="E10" s="220" t="s">
        <v>50</v>
      </c>
      <c r="F10" s="222">
        <v>409.38592529300001</v>
      </c>
      <c r="G10" s="220">
        <v>409.38592529296875</v>
      </c>
      <c r="H10" s="220">
        <v>18.422367011718748</v>
      </c>
    </row>
    <row r="11" spans="1:53" x14ac:dyDescent="0.2">
      <c r="A11" s="57" t="s">
        <v>83</v>
      </c>
      <c r="B11" s="220" t="s">
        <v>50</v>
      </c>
      <c r="C11" s="220">
        <v>2880.9725914001001</v>
      </c>
      <c r="D11" s="220" t="s">
        <v>50</v>
      </c>
      <c r="E11" s="220" t="s">
        <v>50</v>
      </c>
      <c r="F11" s="222">
        <v>2880.9725914001001</v>
      </c>
      <c r="G11" s="220">
        <v>2880.9725914001465</v>
      </c>
      <c r="H11" s="220">
        <v>1063.7051753322653</v>
      </c>
    </row>
    <row r="12" spans="1:53" x14ac:dyDescent="0.2">
      <c r="A12" s="57" t="s">
        <v>86</v>
      </c>
      <c r="B12" s="220" t="s">
        <v>50</v>
      </c>
      <c r="C12" s="220">
        <v>53.911792755100002</v>
      </c>
      <c r="D12" s="220" t="s">
        <v>50</v>
      </c>
      <c r="E12" s="220" t="s">
        <v>50</v>
      </c>
      <c r="F12" s="222">
        <v>53.911792755100002</v>
      </c>
      <c r="G12" s="220">
        <v>53.911792755126953</v>
      </c>
      <c r="H12" s="220">
        <v>48.520610211181648</v>
      </c>
    </row>
    <row r="13" spans="1:53" x14ac:dyDescent="0.2">
      <c r="A13" s="57" t="s">
        <v>89</v>
      </c>
      <c r="B13" s="220" t="s">
        <v>50</v>
      </c>
      <c r="C13" s="220" t="s">
        <v>50</v>
      </c>
      <c r="D13" s="220" t="s">
        <v>50</v>
      </c>
      <c r="E13" s="220">
        <v>562.27703857419999</v>
      </c>
      <c r="F13" s="222">
        <v>562.27703857419999</v>
      </c>
      <c r="G13" s="220">
        <v>562.27703857421875</v>
      </c>
      <c r="H13" s="220">
        <v>865.34436504575172</v>
      </c>
    </row>
    <row r="14" spans="1:53" x14ac:dyDescent="0.2">
      <c r="A14" s="57" t="s">
        <v>99</v>
      </c>
      <c r="B14" s="220">
        <v>364.94827270510001</v>
      </c>
      <c r="C14" s="220">
        <v>1249.5045166016</v>
      </c>
      <c r="D14" s="220" t="s">
        <v>50</v>
      </c>
      <c r="E14" s="220" t="s">
        <v>50</v>
      </c>
      <c r="F14" s="222">
        <v>1614.4527893065999</v>
      </c>
      <c r="G14" s="220">
        <v>1614.4527893066406</v>
      </c>
      <c r="H14" s="220">
        <v>645.7811265106202</v>
      </c>
    </row>
    <row r="15" spans="1:53" x14ac:dyDescent="0.2">
      <c r="A15" s="57" t="s">
        <v>100</v>
      </c>
      <c r="B15" s="220" t="s">
        <v>50</v>
      </c>
      <c r="C15" s="220">
        <v>5424.2224712371999</v>
      </c>
      <c r="D15" s="220">
        <v>59.072959899899999</v>
      </c>
      <c r="E15" s="220" t="s">
        <v>50</v>
      </c>
      <c r="F15" s="222">
        <v>5483.2954311371004</v>
      </c>
      <c r="G15" s="220">
        <v>5483.295431137085</v>
      </c>
      <c r="H15" s="220">
        <v>2920.652672209585</v>
      </c>
    </row>
    <row r="16" spans="1:53" s="33" customFormat="1" ht="3.75" customHeight="1" x14ac:dyDescent="0.2">
      <c r="A16" s="96"/>
      <c r="B16" s="242"/>
      <c r="C16" s="242"/>
      <c r="D16" s="242"/>
      <c r="E16" s="242"/>
      <c r="F16" s="243"/>
      <c r="G16" s="242"/>
      <c r="H16" s="242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</row>
    <row r="17" spans="1:53" s="33" customFormat="1" ht="15" customHeight="1" x14ac:dyDescent="0.2">
      <c r="A17" s="98" t="s">
        <v>118</v>
      </c>
      <c r="B17" s="227">
        <v>364.94827270510001</v>
      </c>
      <c r="C17" s="227">
        <v>10017.997297287</v>
      </c>
      <c r="D17" s="227">
        <v>255.99904632570002</v>
      </c>
      <c r="E17" s="227">
        <v>562.27703857419999</v>
      </c>
      <c r="F17" s="227">
        <v>11201.2216548919</v>
      </c>
      <c r="G17" s="227" t="s">
        <v>50</v>
      </c>
      <c r="H17" s="227">
        <v>5882.2342915117661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</row>
    <row r="18" spans="1:53" s="31" customFormat="1" x14ac:dyDescent="0.2"/>
    <row r="19" spans="1:53" s="31" customFormat="1" x14ac:dyDescent="0.2"/>
    <row r="20" spans="1:53" s="31" customFormat="1" x14ac:dyDescent="0.2"/>
    <row r="21" spans="1:53" s="31" customFormat="1" x14ac:dyDescent="0.2"/>
    <row r="22" spans="1:53" s="31" customFormat="1" x14ac:dyDescent="0.2"/>
    <row r="23" spans="1:53" s="31" customFormat="1" x14ac:dyDescent="0.2"/>
    <row r="24" spans="1:53" s="31" customFormat="1" x14ac:dyDescent="0.2"/>
    <row r="25" spans="1:53" s="31" customFormat="1" x14ac:dyDescent="0.2"/>
    <row r="26" spans="1:53" s="31" customFormat="1" x14ac:dyDescent="0.2"/>
    <row r="27" spans="1:53" s="31" customFormat="1" x14ac:dyDescent="0.2"/>
    <row r="28" spans="1:53" s="31" customFormat="1" x14ac:dyDescent="0.2"/>
    <row r="29" spans="1:53" s="31" customFormat="1" x14ac:dyDescent="0.2"/>
    <row r="30" spans="1:53" s="31" customFormat="1" x14ac:dyDescent="0.2"/>
    <row r="31" spans="1:53" s="31" customFormat="1" x14ac:dyDescent="0.2"/>
    <row r="32" spans="1:53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  <row r="48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</sheetData>
  <mergeCells count="1">
    <mergeCell ref="B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42"/>
  <sheetViews>
    <sheetView showGridLines="0" workbookViewId="0">
      <selection activeCell="I1" sqref="I1"/>
    </sheetView>
  </sheetViews>
  <sheetFormatPr defaultRowHeight="12.75" x14ac:dyDescent="0.2"/>
  <cols>
    <col min="1" max="1" width="36.7109375" style="32" customWidth="1"/>
    <col min="2" max="6" width="11.7109375" style="32" customWidth="1"/>
    <col min="7" max="7" width="12.7109375" style="31" customWidth="1"/>
    <col min="8" max="8" width="4" style="31" customWidth="1"/>
    <col min="9" max="55" width="12.7109375" style="31" customWidth="1"/>
    <col min="56" max="59" width="12.7109375" style="32" customWidth="1"/>
    <col min="60" max="16384" width="9.140625" style="32"/>
  </cols>
  <sheetData>
    <row r="1" spans="1:55" s="29" customFormat="1" ht="15" customHeight="1" x14ac:dyDescent="0.25">
      <c r="A1" s="136" t="s">
        <v>243</v>
      </c>
    </row>
    <row r="2" spans="1:55" s="30" customFormat="1" ht="15" customHeight="1" x14ac:dyDescent="0.2">
      <c r="A2" s="12"/>
    </row>
    <row r="3" spans="1:55" s="30" customFormat="1" ht="15" customHeight="1" x14ac:dyDescent="0.2">
      <c r="A3" s="108"/>
      <c r="B3" s="349" t="s">
        <v>164</v>
      </c>
      <c r="C3" s="349"/>
      <c r="D3" s="137"/>
      <c r="E3" s="137"/>
      <c r="F3" s="138"/>
    </row>
    <row r="4" spans="1:55" s="30" customFormat="1" ht="6" customHeight="1" x14ac:dyDescent="0.2">
      <c r="A4" s="110"/>
      <c r="B4" s="139"/>
      <c r="C4" s="139"/>
      <c r="D4" s="140"/>
      <c r="E4" s="140"/>
      <c r="F4" s="141"/>
    </row>
    <row r="5" spans="1:55" s="2" customFormat="1" ht="39.950000000000003" customHeight="1" thickBot="1" x14ac:dyDescent="0.25">
      <c r="A5" s="53" t="s">
        <v>47</v>
      </c>
      <c r="B5" s="133" t="s">
        <v>175</v>
      </c>
      <c r="C5" s="133" t="s">
        <v>281</v>
      </c>
      <c r="D5" s="133" t="s">
        <v>171</v>
      </c>
      <c r="E5" s="133" t="s">
        <v>172</v>
      </c>
      <c r="F5" s="133" t="s">
        <v>173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 t="s">
        <v>244</v>
      </c>
      <c r="BC5" s="17"/>
    </row>
    <row r="6" spans="1:55" s="18" customFormat="1" ht="6" customHeight="1" thickTop="1" x14ac:dyDescent="0.2">
      <c r="A6" s="91"/>
      <c r="B6" s="92"/>
      <c r="C6" s="92"/>
      <c r="D6" s="92"/>
      <c r="E6" s="92"/>
      <c r="F6" s="93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7"/>
    </row>
    <row r="7" spans="1:55" s="20" customFormat="1" ht="19.5" customHeight="1" x14ac:dyDescent="0.3">
      <c r="A7" s="71" t="s">
        <v>42</v>
      </c>
      <c r="B7" s="94"/>
      <c r="C7" s="94"/>
      <c r="D7" s="94"/>
      <c r="E7" s="94"/>
      <c r="F7" s="9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7"/>
    </row>
    <row r="8" spans="1:55" s="18" customFormat="1" ht="3.75" customHeight="1" x14ac:dyDescent="0.2">
      <c r="A8" s="91"/>
      <c r="B8" s="92"/>
      <c r="C8" s="92"/>
      <c r="D8" s="92"/>
      <c r="E8" s="92"/>
      <c r="F8" s="93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</row>
    <row r="9" spans="1:55" x14ac:dyDescent="0.2">
      <c r="A9" s="57" t="s">
        <v>83</v>
      </c>
      <c r="B9" s="220">
        <v>99.960662841800001</v>
      </c>
      <c r="C9" s="220" t="s">
        <v>50</v>
      </c>
      <c r="D9" s="222">
        <v>99.960662841800001</v>
      </c>
      <c r="E9" s="220">
        <v>99.960662841796875</v>
      </c>
      <c r="F9" s="220">
        <v>41.683207588272388</v>
      </c>
    </row>
    <row r="10" spans="1:55" x14ac:dyDescent="0.2">
      <c r="A10" s="57" t="s">
        <v>90</v>
      </c>
      <c r="B10" s="220" t="s">
        <v>50</v>
      </c>
      <c r="C10" s="220">
        <v>1749.3062744141</v>
      </c>
      <c r="D10" s="222">
        <v>1749.3062744141</v>
      </c>
      <c r="E10" s="220">
        <v>1749.3062744140625</v>
      </c>
      <c r="F10" s="220">
        <v>1495.6568348472292</v>
      </c>
    </row>
    <row r="11" spans="1:55" x14ac:dyDescent="0.2">
      <c r="A11" s="57" t="s">
        <v>100</v>
      </c>
      <c r="B11" s="220">
        <v>24.989780425999999</v>
      </c>
      <c r="C11" s="220" t="s">
        <v>50</v>
      </c>
      <c r="D11" s="222">
        <v>24.989780425999999</v>
      </c>
      <c r="E11" s="220">
        <v>24.989780426025391</v>
      </c>
      <c r="F11" s="220">
        <v>7.4969341120147703</v>
      </c>
    </row>
    <row r="12" spans="1:55" s="33" customFormat="1" ht="3.75" customHeight="1" x14ac:dyDescent="0.2">
      <c r="A12" s="96"/>
      <c r="B12" s="242"/>
      <c r="C12" s="242"/>
      <c r="D12" s="243"/>
      <c r="E12" s="242"/>
      <c r="F12" s="242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</row>
    <row r="13" spans="1:55" s="33" customFormat="1" ht="15" customHeight="1" x14ac:dyDescent="0.2">
      <c r="A13" s="98" t="s">
        <v>118</v>
      </c>
      <c r="B13" s="227">
        <v>124.9504432678</v>
      </c>
      <c r="C13" s="227">
        <v>1749.3062744141</v>
      </c>
      <c r="D13" s="227">
        <v>1874.2567176819</v>
      </c>
      <c r="E13" s="227" t="s">
        <v>50</v>
      </c>
      <c r="F13" s="227">
        <v>1544.8369765475163</v>
      </c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</row>
    <row r="14" spans="1:55" s="31" customFormat="1" x14ac:dyDescent="0.2"/>
    <row r="15" spans="1:55" s="31" customFormat="1" x14ac:dyDescent="0.2"/>
    <row r="16" spans="1:55" s="31" customFormat="1" x14ac:dyDescent="0.2"/>
    <row r="17" s="31" customFormat="1" x14ac:dyDescent="0.2"/>
    <row r="18" s="31" customFormat="1" x14ac:dyDescent="0.2"/>
    <row r="19" s="31" customFormat="1" x14ac:dyDescent="0.2"/>
    <row r="20" s="31" customFormat="1" x14ac:dyDescent="0.2"/>
    <row r="21" s="31" customFormat="1" x14ac:dyDescent="0.2"/>
    <row r="22" s="31" customFormat="1" x14ac:dyDescent="0.2"/>
    <row r="23" s="31" customFormat="1" x14ac:dyDescent="0.2"/>
    <row r="24" s="31" customFormat="1" x14ac:dyDescent="0.2"/>
    <row r="25" s="31" customFormat="1" x14ac:dyDescent="0.2"/>
    <row r="26" s="31" customFormat="1" x14ac:dyDescent="0.2"/>
    <row r="27" s="31" customFormat="1" x14ac:dyDescent="0.2"/>
    <row r="28" s="31" customFormat="1" x14ac:dyDescent="0.2"/>
    <row r="29" s="31" customFormat="1" x14ac:dyDescent="0.2"/>
    <row r="30" s="31" customFormat="1" x14ac:dyDescent="0.2"/>
    <row r="31" s="31" customFormat="1" x14ac:dyDescent="0.2"/>
    <row r="32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  <row r="48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</sheetData>
  <mergeCells count="1"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K299"/>
  <sheetViews>
    <sheetView showGridLines="0" workbookViewId="0">
      <selection activeCell="N1" sqref="N1"/>
    </sheetView>
  </sheetViews>
  <sheetFormatPr defaultRowHeight="12.75" x14ac:dyDescent="0.2"/>
  <cols>
    <col min="1" max="1" width="18.7109375" customWidth="1"/>
    <col min="2" max="8" width="10.7109375" style="43" customWidth="1"/>
    <col min="9" max="9" width="10.7109375" style="49" customWidth="1"/>
    <col min="13" max="13" width="7.140625" customWidth="1"/>
  </cols>
  <sheetData>
    <row r="1" spans="1:11" s="1" customFormat="1" ht="15" customHeight="1" x14ac:dyDescent="0.25">
      <c r="A1" s="37" t="s">
        <v>211</v>
      </c>
      <c r="B1" s="39"/>
      <c r="C1" s="39"/>
      <c r="D1" s="39"/>
      <c r="E1" s="39"/>
      <c r="F1" s="39"/>
      <c r="G1" s="39"/>
      <c r="H1" s="39"/>
      <c r="I1" s="46"/>
    </row>
    <row r="2" spans="1:11" s="1" customFormat="1" ht="15" customHeight="1" x14ac:dyDescent="0.2">
      <c r="B2" s="40"/>
      <c r="C2" s="40"/>
      <c r="D2" s="40"/>
      <c r="E2" s="40"/>
      <c r="F2" s="40"/>
      <c r="G2" s="40"/>
      <c r="H2" s="40"/>
      <c r="I2" s="47"/>
    </row>
    <row r="3" spans="1:11" s="1" customFormat="1" ht="15" customHeight="1" x14ac:dyDescent="0.2">
      <c r="B3" s="337" t="s">
        <v>184</v>
      </c>
      <c r="C3" s="337"/>
      <c r="D3" s="337"/>
      <c r="E3" s="337"/>
      <c r="F3" s="337"/>
      <c r="G3" s="337"/>
      <c r="H3" s="40"/>
      <c r="I3" s="47"/>
    </row>
    <row r="4" spans="1:11" s="1" customFormat="1" ht="6" customHeight="1" x14ac:dyDescent="0.2">
      <c r="B4" s="40"/>
      <c r="C4" s="40"/>
      <c r="D4" s="40"/>
      <c r="E4" s="40"/>
      <c r="F4" s="40"/>
      <c r="G4" s="40"/>
      <c r="H4" s="40"/>
      <c r="I4" s="47"/>
    </row>
    <row r="5" spans="1:11" s="1" customFormat="1" ht="15" customHeight="1" x14ac:dyDescent="0.2">
      <c r="B5" s="335" t="s">
        <v>9</v>
      </c>
      <c r="C5" s="335"/>
      <c r="D5" s="335" t="s">
        <v>190</v>
      </c>
      <c r="E5" s="335"/>
      <c r="F5" s="335" t="s">
        <v>10</v>
      </c>
      <c r="G5" s="335"/>
      <c r="H5" s="336" t="s">
        <v>48</v>
      </c>
      <c r="I5" s="336"/>
    </row>
    <row r="6" spans="1:11" ht="30" customHeight="1" x14ac:dyDescent="0.2">
      <c r="A6" s="53" t="s">
        <v>185</v>
      </c>
      <c r="B6" s="41" t="s">
        <v>187</v>
      </c>
      <c r="C6" s="41" t="s">
        <v>188</v>
      </c>
      <c r="D6" s="41" t="s">
        <v>187</v>
      </c>
      <c r="E6" s="41" t="s">
        <v>188</v>
      </c>
      <c r="F6" s="41" t="s">
        <v>187</v>
      </c>
      <c r="G6" s="41" t="s">
        <v>188</v>
      </c>
      <c r="H6" s="41" t="s">
        <v>187</v>
      </c>
      <c r="I6" s="41" t="s">
        <v>188</v>
      </c>
    </row>
    <row r="7" spans="1:11" s="4" customFormat="1" ht="3.75" customHeight="1" x14ac:dyDescent="0.2">
      <c r="A7" s="44"/>
      <c r="B7" s="48"/>
      <c r="C7" s="38"/>
      <c r="D7" s="42"/>
      <c r="E7" s="38"/>
      <c r="F7" s="42"/>
      <c r="G7" s="38"/>
      <c r="H7" s="42"/>
      <c r="I7" s="38"/>
    </row>
    <row r="8" spans="1:11" x14ac:dyDescent="0.2">
      <c r="A8" s="45" t="s">
        <v>189</v>
      </c>
      <c r="B8" s="220">
        <v>57</v>
      </c>
      <c r="C8" s="228">
        <v>5</v>
      </c>
      <c r="D8" s="220">
        <v>29</v>
      </c>
      <c r="E8" s="228">
        <v>3</v>
      </c>
      <c r="F8" s="220">
        <v>41</v>
      </c>
      <c r="G8" s="228">
        <v>12</v>
      </c>
      <c r="H8" s="220">
        <v>127</v>
      </c>
      <c r="I8" s="220">
        <v>20</v>
      </c>
      <c r="K8" s="32"/>
    </row>
    <row r="9" spans="1:11" ht="3.75" customHeight="1" x14ac:dyDescent="0.2">
      <c r="B9" s="233"/>
      <c r="C9" s="233"/>
      <c r="D9" s="233"/>
      <c r="E9" s="233"/>
      <c r="F9" s="233"/>
      <c r="G9" s="233"/>
      <c r="H9" s="233"/>
      <c r="I9" s="233"/>
    </row>
    <row r="10" spans="1:11" x14ac:dyDescent="0.2">
      <c r="A10" s="52" t="s">
        <v>186</v>
      </c>
      <c r="B10" s="296">
        <v>57</v>
      </c>
      <c r="C10" s="296">
        <v>5</v>
      </c>
      <c r="D10" s="296">
        <v>29</v>
      </c>
      <c r="E10" s="296">
        <v>3</v>
      </c>
      <c r="F10" s="296">
        <v>41</v>
      </c>
      <c r="G10" s="296">
        <v>12</v>
      </c>
      <c r="H10" s="296">
        <v>127</v>
      </c>
      <c r="I10" s="296">
        <v>20</v>
      </c>
    </row>
    <row r="11" spans="1:11" s="50" customFormat="1" x14ac:dyDescent="0.2">
      <c r="B11" s="51"/>
      <c r="C11" s="51"/>
      <c r="D11" s="51"/>
      <c r="E11" s="51"/>
      <c r="F11" s="51"/>
      <c r="G11" s="51"/>
      <c r="H11" s="51"/>
    </row>
    <row r="12" spans="1:11" s="50" customFormat="1" x14ac:dyDescent="0.2">
      <c r="B12" s="51"/>
      <c r="C12" s="51"/>
      <c r="D12" s="51"/>
      <c r="E12" s="51"/>
      <c r="F12" s="51"/>
      <c r="G12" s="51"/>
      <c r="H12" s="51"/>
    </row>
    <row r="13" spans="1:11" s="50" customFormat="1" x14ac:dyDescent="0.2">
      <c r="B13" s="51"/>
      <c r="C13" s="51"/>
      <c r="D13" s="51"/>
      <c r="E13" s="51"/>
      <c r="F13" s="51"/>
      <c r="G13" s="51"/>
      <c r="H13" s="51"/>
    </row>
    <row r="14" spans="1:11" s="50" customFormat="1" x14ac:dyDescent="0.2">
      <c r="B14" s="51"/>
      <c r="C14" s="51"/>
      <c r="D14" s="51"/>
      <c r="E14" s="51"/>
      <c r="F14" s="51"/>
      <c r="G14" s="51"/>
      <c r="H14" s="51"/>
    </row>
    <row r="15" spans="1:11" s="50" customFormat="1" x14ac:dyDescent="0.2">
      <c r="B15" s="51"/>
      <c r="C15" s="51"/>
      <c r="D15" s="51"/>
      <c r="E15" s="51"/>
      <c r="F15" s="51"/>
      <c r="G15" s="51"/>
      <c r="H15" s="51"/>
    </row>
    <row r="16" spans="1:11" s="50" customFormat="1" x14ac:dyDescent="0.2">
      <c r="B16" s="51"/>
      <c r="C16" s="51"/>
      <c r="D16" s="51"/>
      <c r="E16" s="51"/>
      <c r="F16" s="51"/>
      <c r="G16" s="51"/>
      <c r="H16" s="51"/>
    </row>
    <row r="17" spans="2:8" s="50" customFormat="1" x14ac:dyDescent="0.2">
      <c r="B17" s="51"/>
      <c r="C17" s="51"/>
      <c r="D17" s="51"/>
      <c r="E17" s="51"/>
      <c r="F17" s="51"/>
      <c r="G17" s="51"/>
      <c r="H17" s="51"/>
    </row>
    <row r="18" spans="2:8" s="50" customFormat="1" x14ac:dyDescent="0.2">
      <c r="B18" s="51"/>
      <c r="C18" s="51"/>
      <c r="D18" s="51"/>
      <c r="E18" s="51"/>
      <c r="F18" s="51"/>
      <c r="G18" s="51"/>
      <c r="H18" s="51"/>
    </row>
    <row r="19" spans="2:8" s="50" customFormat="1" x14ac:dyDescent="0.2">
      <c r="B19" s="51"/>
      <c r="C19" s="51"/>
      <c r="D19" s="51"/>
      <c r="E19" s="51"/>
      <c r="F19" s="51"/>
      <c r="G19" s="51"/>
      <c r="H19" s="51"/>
    </row>
    <row r="20" spans="2:8" s="50" customFormat="1" x14ac:dyDescent="0.2">
      <c r="B20" s="51"/>
      <c r="C20" s="51"/>
      <c r="D20" s="51"/>
      <c r="E20" s="51"/>
      <c r="F20" s="51"/>
      <c r="G20" s="51"/>
      <c r="H20" s="51"/>
    </row>
    <row r="21" spans="2:8" s="50" customFormat="1" x14ac:dyDescent="0.2">
      <c r="B21" s="51"/>
      <c r="C21" s="51"/>
      <c r="D21" s="51"/>
      <c r="E21" s="51"/>
      <c r="F21" s="51"/>
      <c r="G21" s="51"/>
      <c r="H21" s="51"/>
    </row>
    <row r="22" spans="2:8" s="50" customFormat="1" x14ac:dyDescent="0.2">
      <c r="B22" s="51"/>
      <c r="C22" s="51"/>
      <c r="D22" s="51"/>
      <c r="E22" s="51"/>
      <c r="F22" s="51"/>
      <c r="G22" s="51"/>
      <c r="H22" s="51"/>
    </row>
    <row r="23" spans="2:8" s="50" customFormat="1" x14ac:dyDescent="0.2">
      <c r="B23" s="51"/>
      <c r="C23" s="51"/>
      <c r="D23" s="51"/>
      <c r="E23" s="51"/>
      <c r="F23" s="51"/>
      <c r="G23" s="51"/>
      <c r="H23" s="51"/>
    </row>
    <row r="24" spans="2:8" s="50" customFormat="1" x14ac:dyDescent="0.2">
      <c r="B24" s="51"/>
      <c r="C24" s="51"/>
      <c r="D24" s="51"/>
      <c r="E24" s="51"/>
      <c r="F24" s="51"/>
      <c r="G24" s="51"/>
      <c r="H24" s="51"/>
    </row>
    <row r="25" spans="2:8" s="50" customFormat="1" x14ac:dyDescent="0.2">
      <c r="B25" s="51"/>
      <c r="C25" s="51"/>
      <c r="D25" s="51"/>
      <c r="E25" s="51"/>
      <c r="F25" s="51"/>
      <c r="G25" s="51"/>
      <c r="H25" s="51"/>
    </row>
    <row r="26" spans="2:8" s="50" customFormat="1" x14ac:dyDescent="0.2">
      <c r="B26" s="51"/>
      <c r="C26" s="51"/>
      <c r="D26" s="51"/>
      <c r="E26" s="51"/>
      <c r="F26" s="51"/>
      <c r="G26" s="51"/>
      <c r="H26" s="51"/>
    </row>
    <row r="27" spans="2:8" s="50" customFormat="1" x14ac:dyDescent="0.2">
      <c r="B27" s="51"/>
      <c r="C27" s="51"/>
      <c r="D27" s="51"/>
      <c r="E27" s="51"/>
      <c r="F27" s="51"/>
      <c r="G27" s="51"/>
      <c r="H27" s="51"/>
    </row>
    <row r="28" spans="2:8" s="50" customFormat="1" x14ac:dyDescent="0.2">
      <c r="B28" s="51"/>
      <c r="C28" s="51"/>
      <c r="D28" s="51"/>
      <c r="E28" s="51"/>
      <c r="F28" s="51"/>
      <c r="G28" s="51"/>
      <c r="H28" s="51"/>
    </row>
    <row r="29" spans="2:8" s="50" customFormat="1" x14ac:dyDescent="0.2">
      <c r="B29" s="51"/>
      <c r="C29" s="51"/>
      <c r="D29" s="51"/>
      <c r="E29" s="51"/>
      <c r="F29" s="51"/>
      <c r="G29" s="51"/>
      <c r="H29" s="51"/>
    </row>
    <row r="30" spans="2:8" s="50" customFormat="1" x14ac:dyDescent="0.2">
      <c r="B30" s="51"/>
      <c r="C30" s="51"/>
      <c r="D30" s="51"/>
      <c r="E30" s="51"/>
      <c r="F30" s="51"/>
      <c r="G30" s="51"/>
      <c r="H30" s="51"/>
    </row>
    <row r="31" spans="2:8" s="50" customFormat="1" x14ac:dyDescent="0.2">
      <c r="B31" s="51"/>
      <c r="C31" s="51"/>
      <c r="D31" s="51"/>
      <c r="E31" s="51"/>
      <c r="F31" s="51"/>
      <c r="G31" s="51"/>
      <c r="H31" s="51"/>
    </row>
    <row r="32" spans="2:8" s="50" customFormat="1" x14ac:dyDescent="0.2">
      <c r="B32" s="51"/>
      <c r="C32" s="51"/>
      <c r="D32" s="51"/>
      <c r="E32" s="51"/>
      <c r="F32" s="51"/>
      <c r="G32" s="51"/>
      <c r="H32" s="51"/>
    </row>
    <row r="33" spans="2:8" s="50" customFormat="1" x14ac:dyDescent="0.2">
      <c r="B33" s="51"/>
      <c r="C33" s="51"/>
      <c r="D33" s="51"/>
      <c r="E33" s="51"/>
      <c r="F33" s="51"/>
      <c r="G33" s="51"/>
      <c r="H33" s="51"/>
    </row>
    <row r="34" spans="2:8" s="50" customFormat="1" x14ac:dyDescent="0.2">
      <c r="B34" s="51"/>
      <c r="C34" s="51"/>
      <c r="D34" s="51"/>
      <c r="E34" s="51"/>
      <c r="F34" s="51"/>
      <c r="G34" s="51"/>
      <c r="H34" s="51"/>
    </row>
    <row r="35" spans="2:8" s="50" customFormat="1" x14ac:dyDescent="0.2">
      <c r="B35" s="51"/>
      <c r="C35" s="51"/>
      <c r="D35" s="51"/>
      <c r="E35" s="51"/>
      <c r="F35" s="51"/>
      <c r="G35" s="51"/>
      <c r="H35" s="51"/>
    </row>
    <row r="36" spans="2:8" s="50" customFormat="1" x14ac:dyDescent="0.2">
      <c r="B36" s="51"/>
      <c r="C36" s="51"/>
      <c r="D36" s="51"/>
      <c r="E36" s="51"/>
      <c r="F36" s="51"/>
      <c r="G36" s="51"/>
      <c r="H36" s="51"/>
    </row>
    <row r="37" spans="2:8" s="50" customFormat="1" x14ac:dyDescent="0.2">
      <c r="B37" s="51"/>
      <c r="C37" s="51"/>
      <c r="D37" s="51"/>
      <c r="E37" s="51"/>
      <c r="F37" s="51"/>
      <c r="G37" s="51"/>
      <c r="H37" s="51"/>
    </row>
    <row r="38" spans="2:8" s="50" customFormat="1" x14ac:dyDescent="0.2">
      <c r="B38" s="51"/>
      <c r="C38" s="51"/>
      <c r="D38" s="51"/>
      <c r="E38" s="51"/>
      <c r="F38" s="51"/>
      <c r="G38" s="51"/>
      <c r="H38" s="51"/>
    </row>
    <row r="39" spans="2:8" s="50" customFormat="1" x14ac:dyDescent="0.2">
      <c r="B39" s="51"/>
      <c r="C39" s="51"/>
      <c r="D39" s="51"/>
      <c r="E39" s="51"/>
      <c r="F39" s="51"/>
      <c r="G39" s="51"/>
      <c r="H39" s="51"/>
    </row>
    <row r="40" spans="2:8" s="50" customFormat="1" x14ac:dyDescent="0.2">
      <c r="B40" s="51"/>
      <c r="C40" s="51"/>
      <c r="D40" s="51"/>
      <c r="E40" s="51"/>
      <c r="F40" s="51"/>
      <c r="G40" s="51"/>
      <c r="H40" s="51"/>
    </row>
    <row r="41" spans="2:8" s="50" customFormat="1" x14ac:dyDescent="0.2">
      <c r="B41" s="51"/>
      <c r="C41" s="51"/>
      <c r="D41" s="51"/>
      <c r="E41" s="51"/>
      <c r="F41" s="51"/>
      <c r="G41" s="51"/>
      <c r="H41" s="51"/>
    </row>
    <row r="42" spans="2:8" s="50" customFormat="1" x14ac:dyDescent="0.2">
      <c r="B42" s="51"/>
      <c r="C42" s="51"/>
      <c r="D42" s="51"/>
      <c r="E42" s="51"/>
      <c r="F42" s="51"/>
      <c r="G42" s="51"/>
      <c r="H42" s="51"/>
    </row>
    <row r="43" spans="2:8" s="50" customFormat="1" x14ac:dyDescent="0.2">
      <c r="B43" s="51"/>
      <c r="C43" s="51"/>
      <c r="D43" s="51"/>
      <c r="E43" s="51"/>
      <c r="F43" s="51"/>
      <c r="G43" s="51"/>
      <c r="H43" s="51"/>
    </row>
    <row r="44" spans="2:8" s="50" customFormat="1" x14ac:dyDescent="0.2">
      <c r="B44" s="51"/>
      <c r="C44" s="51"/>
      <c r="D44" s="51"/>
      <c r="E44" s="51"/>
      <c r="F44" s="51"/>
      <c r="G44" s="51"/>
      <c r="H44" s="51"/>
    </row>
    <row r="45" spans="2:8" s="50" customFormat="1" x14ac:dyDescent="0.2">
      <c r="B45" s="51"/>
      <c r="C45" s="51"/>
      <c r="D45" s="51"/>
      <c r="E45" s="51"/>
      <c r="F45" s="51"/>
      <c r="G45" s="51"/>
      <c r="H45" s="51"/>
    </row>
    <row r="46" spans="2:8" s="50" customFormat="1" x14ac:dyDescent="0.2">
      <c r="B46" s="51"/>
      <c r="C46" s="51"/>
      <c r="D46" s="51"/>
      <c r="E46" s="51"/>
      <c r="F46" s="51"/>
      <c r="G46" s="51"/>
      <c r="H46" s="51"/>
    </row>
    <row r="47" spans="2:8" s="50" customFormat="1" x14ac:dyDescent="0.2">
      <c r="B47" s="51"/>
      <c r="C47" s="51"/>
      <c r="D47" s="51"/>
      <c r="E47" s="51"/>
      <c r="F47" s="51"/>
      <c r="G47" s="51"/>
      <c r="H47" s="51"/>
    </row>
    <row r="48" spans="2:8" s="50" customFormat="1" x14ac:dyDescent="0.2">
      <c r="B48" s="51"/>
      <c r="C48" s="51"/>
      <c r="D48" s="51"/>
      <c r="E48" s="51"/>
      <c r="F48" s="51"/>
      <c r="G48" s="51"/>
      <c r="H48" s="51"/>
    </row>
    <row r="49" spans="2:8" s="50" customFormat="1" x14ac:dyDescent="0.2">
      <c r="B49" s="51"/>
      <c r="C49" s="51"/>
      <c r="D49" s="51"/>
      <c r="E49" s="51"/>
      <c r="F49" s="51"/>
      <c r="G49" s="51"/>
      <c r="H49" s="51"/>
    </row>
    <row r="50" spans="2:8" s="50" customFormat="1" x14ac:dyDescent="0.2">
      <c r="B50" s="51"/>
      <c r="C50" s="51"/>
      <c r="D50" s="51"/>
      <c r="E50" s="51"/>
      <c r="F50" s="51"/>
      <c r="G50" s="51"/>
      <c r="H50" s="51"/>
    </row>
    <row r="51" spans="2:8" s="50" customFormat="1" x14ac:dyDescent="0.2">
      <c r="B51" s="51"/>
      <c r="C51" s="51"/>
      <c r="D51" s="51"/>
      <c r="E51" s="51"/>
      <c r="F51" s="51"/>
      <c r="G51" s="51"/>
      <c r="H51" s="51"/>
    </row>
    <row r="52" spans="2:8" s="50" customFormat="1" x14ac:dyDescent="0.2">
      <c r="B52" s="51"/>
      <c r="C52" s="51"/>
      <c r="D52" s="51"/>
      <c r="E52" s="51"/>
      <c r="F52" s="51"/>
      <c r="G52" s="51"/>
      <c r="H52" s="51"/>
    </row>
    <row r="53" spans="2:8" s="50" customFormat="1" x14ac:dyDescent="0.2">
      <c r="B53" s="51"/>
      <c r="C53" s="51"/>
      <c r="D53" s="51"/>
      <c r="E53" s="51"/>
      <c r="F53" s="51"/>
      <c r="G53" s="51"/>
      <c r="H53" s="51"/>
    </row>
    <row r="54" spans="2:8" s="50" customFormat="1" x14ac:dyDescent="0.2">
      <c r="B54" s="51"/>
      <c r="C54" s="51"/>
      <c r="D54" s="51"/>
      <c r="E54" s="51"/>
      <c r="F54" s="51"/>
      <c r="G54" s="51"/>
      <c r="H54" s="51"/>
    </row>
    <row r="55" spans="2:8" s="50" customFormat="1" x14ac:dyDescent="0.2">
      <c r="B55" s="51"/>
      <c r="C55" s="51"/>
      <c r="D55" s="51"/>
      <c r="E55" s="51"/>
      <c r="F55" s="51"/>
      <c r="G55" s="51"/>
      <c r="H55" s="51"/>
    </row>
    <row r="56" spans="2:8" s="50" customFormat="1" x14ac:dyDescent="0.2">
      <c r="B56" s="51"/>
      <c r="C56" s="51"/>
      <c r="D56" s="51"/>
      <c r="E56" s="51"/>
      <c r="F56" s="51"/>
      <c r="G56" s="51"/>
      <c r="H56" s="51"/>
    </row>
    <row r="57" spans="2:8" s="50" customFormat="1" x14ac:dyDescent="0.2">
      <c r="B57" s="51"/>
      <c r="C57" s="51"/>
      <c r="D57" s="51"/>
      <c r="E57" s="51"/>
      <c r="F57" s="51"/>
      <c r="G57" s="51"/>
      <c r="H57" s="51"/>
    </row>
    <row r="58" spans="2:8" s="50" customFormat="1" x14ac:dyDescent="0.2">
      <c r="B58" s="51"/>
      <c r="C58" s="51"/>
      <c r="D58" s="51"/>
      <c r="E58" s="51"/>
      <c r="F58" s="51"/>
      <c r="G58" s="51"/>
      <c r="H58" s="51"/>
    </row>
    <row r="59" spans="2:8" s="50" customFormat="1" x14ac:dyDescent="0.2">
      <c r="B59" s="51"/>
      <c r="C59" s="51"/>
      <c r="D59" s="51"/>
      <c r="E59" s="51"/>
      <c r="F59" s="51"/>
      <c r="G59" s="51"/>
      <c r="H59" s="51"/>
    </row>
    <row r="60" spans="2:8" s="50" customFormat="1" x14ac:dyDescent="0.2">
      <c r="B60" s="51"/>
      <c r="C60" s="51"/>
      <c r="D60" s="51"/>
      <c r="E60" s="51"/>
      <c r="F60" s="51"/>
      <c r="G60" s="51"/>
      <c r="H60" s="51"/>
    </row>
    <row r="61" spans="2:8" s="50" customFormat="1" x14ac:dyDescent="0.2">
      <c r="B61" s="51"/>
      <c r="C61" s="51"/>
      <c r="D61" s="51"/>
      <c r="E61" s="51"/>
      <c r="F61" s="51"/>
      <c r="G61" s="51"/>
      <c r="H61" s="51"/>
    </row>
    <row r="62" spans="2:8" s="50" customFormat="1" x14ac:dyDescent="0.2">
      <c r="B62" s="51"/>
      <c r="C62" s="51"/>
      <c r="D62" s="51"/>
      <c r="E62" s="51"/>
      <c r="F62" s="51"/>
      <c r="G62" s="51"/>
      <c r="H62" s="51"/>
    </row>
    <row r="63" spans="2:8" s="50" customFormat="1" x14ac:dyDescent="0.2">
      <c r="B63" s="51"/>
      <c r="C63" s="51"/>
      <c r="D63" s="51"/>
      <c r="E63" s="51"/>
      <c r="F63" s="51"/>
      <c r="G63" s="51"/>
      <c r="H63" s="51"/>
    </row>
    <row r="64" spans="2:8" s="50" customFormat="1" x14ac:dyDescent="0.2">
      <c r="B64" s="51"/>
      <c r="C64" s="51"/>
      <c r="D64" s="51"/>
      <c r="E64" s="51"/>
      <c r="F64" s="51"/>
      <c r="G64" s="51"/>
      <c r="H64" s="51"/>
    </row>
    <row r="65" spans="2:8" s="50" customFormat="1" x14ac:dyDescent="0.2">
      <c r="B65" s="51"/>
      <c r="C65" s="51"/>
      <c r="D65" s="51"/>
      <c r="E65" s="51"/>
      <c r="F65" s="51"/>
      <c r="G65" s="51"/>
      <c r="H65" s="51"/>
    </row>
    <row r="66" spans="2:8" s="50" customFormat="1" x14ac:dyDescent="0.2">
      <c r="B66" s="51"/>
      <c r="C66" s="51"/>
      <c r="D66" s="51"/>
      <c r="E66" s="51"/>
      <c r="F66" s="51"/>
      <c r="G66" s="51"/>
      <c r="H66" s="51"/>
    </row>
    <row r="67" spans="2:8" s="50" customFormat="1" x14ac:dyDescent="0.2">
      <c r="B67" s="51"/>
      <c r="C67" s="51"/>
      <c r="D67" s="51"/>
      <c r="E67" s="51"/>
      <c r="F67" s="51"/>
      <c r="G67" s="51"/>
      <c r="H67" s="51"/>
    </row>
    <row r="68" spans="2:8" s="50" customFormat="1" x14ac:dyDescent="0.2">
      <c r="B68" s="51"/>
      <c r="C68" s="51"/>
      <c r="D68" s="51"/>
      <c r="E68" s="51"/>
      <c r="F68" s="51"/>
      <c r="G68" s="51"/>
      <c r="H68" s="51"/>
    </row>
    <row r="69" spans="2:8" s="50" customFormat="1" x14ac:dyDescent="0.2">
      <c r="B69" s="51"/>
      <c r="C69" s="51"/>
      <c r="D69" s="51"/>
      <c r="E69" s="51"/>
      <c r="F69" s="51"/>
      <c r="G69" s="51"/>
      <c r="H69" s="51"/>
    </row>
    <row r="70" spans="2:8" s="50" customFormat="1" x14ac:dyDescent="0.2">
      <c r="B70" s="51"/>
      <c r="C70" s="51"/>
      <c r="D70" s="51"/>
      <c r="E70" s="51"/>
      <c r="F70" s="51"/>
      <c r="G70" s="51"/>
      <c r="H70" s="51"/>
    </row>
    <row r="71" spans="2:8" s="50" customFormat="1" x14ac:dyDescent="0.2">
      <c r="B71" s="51"/>
      <c r="C71" s="51"/>
      <c r="D71" s="51"/>
      <c r="E71" s="51"/>
      <c r="F71" s="51"/>
      <c r="G71" s="51"/>
      <c r="H71" s="51"/>
    </row>
    <row r="72" spans="2:8" s="50" customFormat="1" x14ac:dyDescent="0.2">
      <c r="B72" s="51"/>
      <c r="C72" s="51"/>
      <c r="D72" s="51"/>
      <c r="E72" s="51"/>
      <c r="F72" s="51"/>
      <c r="G72" s="51"/>
      <c r="H72" s="51"/>
    </row>
    <row r="73" spans="2:8" s="50" customFormat="1" x14ac:dyDescent="0.2">
      <c r="B73" s="51"/>
      <c r="C73" s="51"/>
      <c r="D73" s="51"/>
      <c r="E73" s="51"/>
      <c r="F73" s="51"/>
      <c r="G73" s="51"/>
      <c r="H73" s="51"/>
    </row>
    <row r="74" spans="2:8" s="50" customFormat="1" x14ac:dyDescent="0.2">
      <c r="B74" s="51"/>
      <c r="C74" s="51"/>
      <c r="D74" s="51"/>
      <c r="E74" s="51"/>
      <c r="F74" s="51"/>
      <c r="G74" s="51"/>
      <c r="H74" s="51"/>
    </row>
    <row r="75" spans="2:8" s="50" customFormat="1" x14ac:dyDescent="0.2">
      <c r="B75" s="51"/>
      <c r="C75" s="51"/>
      <c r="D75" s="51"/>
      <c r="E75" s="51"/>
      <c r="F75" s="51"/>
      <c r="G75" s="51"/>
      <c r="H75" s="51"/>
    </row>
    <row r="76" spans="2:8" s="50" customFormat="1" x14ac:dyDescent="0.2">
      <c r="B76" s="51"/>
      <c r="C76" s="51"/>
      <c r="D76" s="51"/>
      <c r="E76" s="51"/>
      <c r="F76" s="51"/>
      <c r="G76" s="51"/>
      <c r="H76" s="51"/>
    </row>
    <row r="77" spans="2:8" s="50" customFormat="1" x14ac:dyDescent="0.2">
      <c r="B77" s="51"/>
      <c r="C77" s="51"/>
      <c r="D77" s="51"/>
      <c r="E77" s="51"/>
      <c r="F77" s="51"/>
      <c r="G77" s="51"/>
      <c r="H77" s="51"/>
    </row>
    <row r="78" spans="2:8" s="50" customFormat="1" x14ac:dyDescent="0.2">
      <c r="B78" s="51"/>
      <c r="C78" s="51"/>
      <c r="D78" s="51"/>
      <c r="E78" s="51"/>
      <c r="F78" s="51"/>
      <c r="G78" s="51"/>
      <c r="H78" s="51"/>
    </row>
    <row r="79" spans="2:8" s="50" customFormat="1" x14ac:dyDescent="0.2">
      <c r="B79" s="51"/>
      <c r="C79" s="51"/>
      <c r="D79" s="51"/>
      <c r="E79" s="51"/>
      <c r="F79" s="51"/>
      <c r="G79" s="51"/>
      <c r="H79" s="51"/>
    </row>
    <row r="80" spans="2:8" s="50" customFormat="1" x14ac:dyDescent="0.2">
      <c r="B80" s="51"/>
      <c r="C80" s="51"/>
      <c r="D80" s="51"/>
      <c r="E80" s="51"/>
      <c r="F80" s="51"/>
      <c r="G80" s="51"/>
      <c r="H80" s="51"/>
    </row>
    <row r="81" spans="2:8" s="50" customFormat="1" x14ac:dyDescent="0.2">
      <c r="B81" s="51"/>
      <c r="C81" s="51"/>
      <c r="D81" s="51"/>
      <c r="E81" s="51"/>
      <c r="F81" s="51"/>
      <c r="G81" s="51"/>
      <c r="H81" s="51"/>
    </row>
    <row r="82" spans="2:8" s="50" customFormat="1" x14ac:dyDescent="0.2">
      <c r="B82" s="51"/>
      <c r="C82" s="51"/>
      <c r="D82" s="51"/>
      <c r="E82" s="51"/>
      <c r="F82" s="51"/>
      <c r="G82" s="51"/>
      <c r="H82" s="51"/>
    </row>
    <row r="83" spans="2:8" s="50" customFormat="1" x14ac:dyDescent="0.2">
      <c r="B83" s="51"/>
      <c r="C83" s="51"/>
      <c r="D83" s="51"/>
      <c r="E83" s="51"/>
      <c r="F83" s="51"/>
      <c r="G83" s="51"/>
      <c r="H83" s="51"/>
    </row>
    <row r="84" spans="2:8" s="50" customFormat="1" x14ac:dyDescent="0.2">
      <c r="B84" s="51"/>
      <c r="C84" s="51"/>
      <c r="D84" s="51"/>
      <c r="E84" s="51"/>
      <c r="F84" s="51"/>
      <c r="G84" s="51"/>
      <c r="H84" s="51"/>
    </row>
    <row r="85" spans="2:8" s="50" customFormat="1" x14ac:dyDescent="0.2">
      <c r="B85" s="51"/>
      <c r="C85" s="51"/>
      <c r="D85" s="51"/>
      <c r="E85" s="51"/>
      <c r="F85" s="51"/>
      <c r="G85" s="51"/>
      <c r="H85" s="51"/>
    </row>
    <row r="86" spans="2:8" s="50" customFormat="1" x14ac:dyDescent="0.2">
      <c r="B86" s="51"/>
      <c r="C86" s="51"/>
      <c r="D86" s="51"/>
      <c r="E86" s="51"/>
      <c r="F86" s="51"/>
      <c r="G86" s="51"/>
      <c r="H86" s="51"/>
    </row>
    <row r="87" spans="2:8" s="50" customFormat="1" x14ac:dyDescent="0.2">
      <c r="B87" s="51"/>
      <c r="C87" s="51"/>
      <c r="D87" s="51"/>
      <c r="E87" s="51"/>
      <c r="F87" s="51"/>
      <c r="G87" s="51"/>
      <c r="H87" s="51"/>
    </row>
    <row r="88" spans="2:8" s="50" customFormat="1" x14ac:dyDescent="0.2">
      <c r="B88" s="51"/>
      <c r="C88" s="51"/>
      <c r="D88" s="51"/>
      <c r="E88" s="51"/>
      <c r="F88" s="51"/>
      <c r="G88" s="51"/>
      <c r="H88" s="51"/>
    </row>
    <row r="89" spans="2:8" s="50" customFormat="1" x14ac:dyDescent="0.2">
      <c r="B89" s="51"/>
      <c r="C89" s="51"/>
      <c r="D89" s="51"/>
      <c r="E89" s="51"/>
      <c r="F89" s="51"/>
      <c r="G89" s="51"/>
      <c r="H89" s="51"/>
    </row>
    <row r="90" spans="2:8" s="50" customFormat="1" x14ac:dyDescent="0.2">
      <c r="B90" s="51"/>
      <c r="C90" s="51"/>
      <c r="D90" s="51"/>
      <c r="E90" s="51"/>
      <c r="F90" s="51"/>
      <c r="G90" s="51"/>
      <c r="H90" s="51"/>
    </row>
    <row r="91" spans="2:8" s="50" customFormat="1" x14ac:dyDescent="0.2">
      <c r="B91" s="51"/>
      <c r="C91" s="51"/>
      <c r="D91" s="51"/>
      <c r="E91" s="51"/>
      <c r="F91" s="51"/>
      <c r="G91" s="51"/>
      <c r="H91" s="51"/>
    </row>
    <row r="92" spans="2:8" s="50" customFormat="1" x14ac:dyDescent="0.2">
      <c r="B92" s="51"/>
      <c r="C92" s="51"/>
      <c r="D92" s="51"/>
      <c r="E92" s="51"/>
      <c r="F92" s="51"/>
      <c r="G92" s="51"/>
      <c r="H92" s="51"/>
    </row>
    <row r="93" spans="2:8" s="50" customFormat="1" x14ac:dyDescent="0.2">
      <c r="B93" s="51"/>
      <c r="C93" s="51"/>
      <c r="D93" s="51"/>
      <c r="E93" s="51"/>
      <c r="F93" s="51"/>
      <c r="G93" s="51"/>
      <c r="H93" s="51"/>
    </row>
    <row r="94" spans="2:8" s="50" customFormat="1" x14ac:dyDescent="0.2">
      <c r="B94" s="51"/>
      <c r="C94" s="51"/>
      <c r="D94" s="51"/>
      <c r="E94" s="51"/>
      <c r="F94" s="51"/>
      <c r="G94" s="51"/>
      <c r="H94" s="51"/>
    </row>
    <row r="95" spans="2:8" s="50" customFormat="1" x14ac:dyDescent="0.2">
      <c r="B95" s="51"/>
      <c r="C95" s="51"/>
      <c r="D95" s="51"/>
      <c r="E95" s="51"/>
      <c r="F95" s="51"/>
      <c r="G95" s="51"/>
      <c r="H95" s="51"/>
    </row>
    <row r="96" spans="2:8" s="50" customFormat="1" x14ac:dyDescent="0.2">
      <c r="B96" s="51"/>
      <c r="C96" s="51"/>
      <c r="D96" s="51"/>
      <c r="E96" s="51"/>
      <c r="F96" s="51"/>
      <c r="G96" s="51"/>
      <c r="H96" s="51"/>
    </row>
    <row r="97" spans="2:8" s="50" customFormat="1" x14ac:dyDescent="0.2">
      <c r="B97" s="51"/>
      <c r="C97" s="51"/>
      <c r="D97" s="51"/>
      <c r="E97" s="51"/>
      <c r="F97" s="51"/>
      <c r="G97" s="51"/>
      <c r="H97" s="51"/>
    </row>
    <row r="98" spans="2:8" s="50" customFormat="1" x14ac:dyDescent="0.2">
      <c r="B98" s="51"/>
      <c r="C98" s="51"/>
      <c r="D98" s="51"/>
      <c r="E98" s="51"/>
      <c r="F98" s="51"/>
      <c r="G98" s="51"/>
      <c r="H98" s="51"/>
    </row>
    <row r="99" spans="2:8" s="50" customFormat="1" x14ac:dyDescent="0.2">
      <c r="B99" s="51"/>
      <c r="C99" s="51"/>
      <c r="D99" s="51"/>
      <c r="E99" s="51"/>
      <c r="F99" s="51"/>
      <c r="G99" s="51"/>
      <c r="H99" s="51"/>
    </row>
    <row r="100" spans="2:8" s="50" customFormat="1" x14ac:dyDescent="0.2">
      <c r="B100" s="51"/>
      <c r="C100" s="51"/>
      <c r="D100" s="51"/>
      <c r="E100" s="51"/>
      <c r="F100" s="51"/>
      <c r="G100" s="51"/>
      <c r="H100" s="51"/>
    </row>
    <row r="101" spans="2:8" s="50" customFormat="1" x14ac:dyDescent="0.2">
      <c r="B101" s="51"/>
      <c r="C101" s="51"/>
      <c r="D101" s="51"/>
      <c r="E101" s="51"/>
      <c r="F101" s="51"/>
      <c r="G101" s="51"/>
      <c r="H101" s="51"/>
    </row>
    <row r="102" spans="2:8" s="50" customFormat="1" x14ac:dyDescent="0.2">
      <c r="B102" s="51"/>
      <c r="C102" s="51"/>
      <c r="D102" s="51"/>
      <c r="E102" s="51"/>
      <c r="F102" s="51"/>
      <c r="G102" s="51"/>
      <c r="H102" s="51"/>
    </row>
    <row r="103" spans="2:8" s="50" customFormat="1" x14ac:dyDescent="0.2">
      <c r="B103" s="51"/>
      <c r="C103" s="51"/>
      <c r="D103" s="51"/>
      <c r="E103" s="51"/>
      <c r="F103" s="51"/>
      <c r="G103" s="51"/>
      <c r="H103" s="51"/>
    </row>
    <row r="104" spans="2:8" s="50" customFormat="1" x14ac:dyDescent="0.2">
      <c r="B104" s="51"/>
      <c r="C104" s="51"/>
      <c r="D104" s="51"/>
      <c r="E104" s="51"/>
      <c r="F104" s="51"/>
      <c r="G104" s="51"/>
      <c r="H104" s="51"/>
    </row>
    <row r="105" spans="2:8" s="50" customFormat="1" x14ac:dyDescent="0.2">
      <c r="B105" s="51"/>
      <c r="C105" s="51"/>
      <c r="D105" s="51"/>
      <c r="E105" s="51"/>
      <c r="F105" s="51"/>
      <c r="G105" s="51"/>
      <c r="H105" s="51"/>
    </row>
    <row r="106" spans="2:8" s="50" customFormat="1" x14ac:dyDescent="0.2">
      <c r="B106" s="51"/>
      <c r="C106" s="51"/>
      <c r="D106" s="51"/>
      <c r="E106" s="51"/>
      <c r="F106" s="51"/>
      <c r="G106" s="51"/>
      <c r="H106" s="51"/>
    </row>
    <row r="107" spans="2:8" s="50" customFormat="1" x14ac:dyDescent="0.2">
      <c r="B107" s="51"/>
      <c r="C107" s="51"/>
      <c r="D107" s="51"/>
      <c r="E107" s="51"/>
      <c r="F107" s="51"/>
      <c r="G107" s="51"/>
      <c r="H107" s="51"/>
    </row>
    <row r="108" spans="2:8" s="50" customFormat="1" x14ac:dyDescent="0.2">
      <c r="B108" s="51"/>
      <c r="C108" s="51"/>
      <c r="D108" s="51"/>
      <c r="E108" s="51"/>
      <c r="F108" s="51"/>
      <c r="G108" s="51"/>
      <c r="H108" s="51"/>
    </row>
    <row r="109" spans="2:8" s="50" customFormat="1" x14ac:dyDescent="0.2">
      <c r="B109" s="51"/>
      <c r="C109" s="51"/>
      <c r="D109" s="51"/>
      <c r="E109" s="51"/>
      <c r="F109" s="51"/>
      <c r="G109" s="51"/>
      <c r="H109" s="51"/>
    </row>
    <row r="110" spans="2:8" s="50" customFormat="1" x14ac:dyDescent="0.2">
      <c r="B110" s="51"/>
      <c r="C110" s="51"/>
      <c r="D110" s="51"/>
      <c r="E110" s="51"/>
      <c r="F110" s="51"/>
      <c r="G110" s="51"/>
      <c r="H110" s="51"/>
    </row>
    <row r="111" spans="2:8" s="50" customFormat="1" x14ac:dyDescent="0.2">
      <c r="B111" s="51"/>
      <c r="C111" s="51"/>
      <c r="D111" s="51"/>
      <c r="E111" s="51"/>
      <c r="F111" s="51"/>
      <c r="G111" s="51"/>
      <c r="H111" s="51"/>
    </row>
    <row r="112" spans="2:8" s="50" customFormat="1" x14ac:dyDescent="0.2">
      <c r="B112" s="51"/>
      <c r="C112" s="51"/>
      <c r="D112" s="51"/>
      <c r="E112" s="51"/>
      <c r="F112" s="51"/>
      <c r="G112" s="51"/>
      <c r="H112" s="51"/>
    </row>
    <row r="113" spans="2:8" s="50" customFormat="1" x14ac:dyDescent="0.2">
      <c r="B113" s="51"/>
      <c r="C113" s="51"/>
      <c r="D113" s="51"/>
      <c r="E113" s="51"/>
      <c r="F113" s="51"/>
      <c r="G113" s="51"/>
      <c r="H113" s="51"/>
    </row>
    <row r="114" spans="2:8" s="50" customFormat="1" x14ac:dyDescent="0.2">
      <c r="B114" s="51"/>
      <c r="C114" s="51"/>
      <c r="D114" s="51"/>
      <c r="E114" s="51"/>
      <c r="F114" s="51"/>
      <c r="G114" s="51"/>
      <c r="H114" s="51"/>
    </row>
    <row r="115" spans="2:8" s="50" customFormat="1" x14ac:dyDescent="0.2">
      <c r="B115" s="51"/>
      <c r="C115" s="51"/>
      <c r="D115" s="51"/>
      <c r="E115" s="51"/>
      <c r="F115" s="51"/>
      <c r="G115" s="51"/>
      <c r="H115" s="51"/>
    </row>
    <row r="116" spans="2:8" s="50" customFormat="1" x14ac:dyDescent="0.2">
      <c r="B116" s="51"/>
      <c r="C116" s="51"/>
      <c r="D116" s="51"/>
      <c r="E116" s="51"/>
      <c r="F116" s="51"/>
      <c r="G116" s="51"/>
      <c r="H116" s="51"/>
    </row>
    <row r="117" spans="2:8" s="50" customFormat="1" x14ac:dyDescent="0.2">
      <c r="B117" s="51"/>
      <c r="C117" s="51"/>
      <c r="D117" s="51"/>
      <c r="E117" s="51"/>
      <c r="F117" s="51"/>
      <c r="G117" s="51"/>
      <c r="H117" s="51"/>
    </row>
    <row r="118" spans="2:8" s="50" customFormat="1" x14ac:dyDescent="0.2">
      <c r="B118" s="51"/>
      <c r="C118" s="51"/>
      <c r="D118" s="51"/>
      <c r="E118" s="51"/>
      <c r="F118" s="51"/>
      <c r="G118" s="51"/>
      <c r="H118" s="51"/>
    </row>
    <row r="119" spans="2:8" s="50" customFormat="1" x14ac:dyDescent="0.2">
      <c r="B119" s="51"/>
      <c r="C119" s="51"/>
      <c r="D119" s="51"/>
      <c r="E119" s="51"/>
      <c r="F119" s="51"/>
      <c r="G119" s="51"/>
      <c r="H119" s="51"/>
    </row>
    <row r="120" spans="2:8" s="50" customFormat="1" x14ac:dyDescent="0.2">
      <c r="B120" s="51"/>
      <c r="C120" s="51"/>
      <c r="D120" s="51"/>
      <c r="E120" s="51"/>
      <c r="F120" s="51"/>
      <c r="G120" s="51"/>
      <c r="H120" s="51"/>
    </row>
    <row r="121" spans="2:8" s="50" customFormat="1" x14ac:dyDescent="0.2">
      <c r="B121" s="51"/>
      <c r="C121" s="51"/>
      <c r="D121" s="51"/>
      <c r="E121" s="51"/>
      <c r="F121" s="51"/>
      <c r="G121" s="51"/>
      <c r="H121" s="51"/>
    </row>
    <row r="122" spans="2:8" s="50" customFormat="1" x14ac:dyDescent="0.2">
      <c r="B122" s="51"/>
      <c r="C122" s="51"/>
      <c r="D122" s="51"/>
      <c r="E122" s="51"/>
      <c r="F122" s="51"/>
      <c r="G122" s="51"/>
      <c r="H122" s="51"/>
    </row>
    <row r="123" spans="2:8" s="50" customFormat="1" x14ac:dyDescent="0.2">
      <c r="B123" s="51"/>
      <c r="C123" s="51"/>
      <c r="D123" s="51"/>
      <c r="E123" s="51"/>
      <c r="F123" s="51"/>
      <c r="G123" s="51"/>
      <c r="H123" s="51"/>
    </row>
    <row r="124" spans="2:8" s="50" customFormat="1" x14ac:dyDescent="0.2">
      <c r="B124" s="51"/>
      <c r="C124" s="51"/>
      <c r="D124" s="51"/>
      <c r="E124" s="51"/>
      <c r="F124" s="51"/>
      <c r="G124" s="51"/>
      <c r="H124" s="51"/>
    </row>
    <row r="125" spans="2:8" s="50" customFormat="1" x14ac:dyDescent="0.2">
      <c r="B125" s="51"/>
      <c r="C125" s="51"/>
      <c r="D125" s="51"/>
      <c r="E125" s="51"/>
      <c r="F125" s="51"/>
      <c r="G125" s="51"/>
      <c r="H125" s="51"/>
    </row>
    <row r="126" spans="2:8" s="50" customFormat="1" x14ac:dyDescent="0.2">
      <c r="B126" s="51"/>
      <c r="C126" s="51"/>
      <c r="D126" s="51"/>
      <c r="E126" s="51"/>
      <c r="F126" s="51"/>
      <c r="G126" s="51"/>
      <c r="H126" s="51"/>
    </row>
    <row r="127" spans="2:8" s="50" customFormat="1" x14ac:dyDescent="0.2">
      <c r="B127" s="51"/>
      <c r="C127" s="51"/>
      <c r="D127" s="51"/>
      <c r="E127" s="51"/>
      <c r="F127" s="51"/>
      <c r="G127" s="51"/>
      <c r="H127" s="51"/>
    </row>
    <row r="128" spans="2:8" s="50" customFormat="1" x14ac:dyDescent="0.2">
      <c r="B128" s="51"/>
      <c r="C128" s="51"/>
      <c r="D128" s="51"/>
      <c r="E128" s="51"/>
      <c r="F128" s="51"/>
      <c r="G128" s="51"/>
      <c r="H128" s="51"/>
    </row>
    <row r="129" spans="2:8" s="50" customFormat="1" x14ac:dyDescent="0.2">
      <c r="B129" s="51"/>
      <c r="C129" s="51"/>
      <c r="D129" s="51"/>
      <c r="E129" s="51"/>
      <c r="F129" s="51"/>
      <c r="G129" s="51"/>
      <c r="H129" s="51"/>
    </row>
    <row r="130" spans="2:8" s="50" customFormat="1" x14ac:dyDescent="0.2">
      <c r="B130" s="51"/>
      <c r="C130" s="51"/>
      <c r="D130" s="51"/>
      <c r="E130" s="51"/>
      <c r="F130" s="51"/>
      <c r="G130" s="51"/>
      <c r="H130" s="51"/>
    </row>
    <row r="131" spans="2:8" s="50" customFormat="1" x14ac:dyDescent="0.2">
      <c r="B131" s="51"/>
      <c r="C131" s="51"/>
      <c r="D131" s="51"/>
      <c r="E131" s="51"/>
      <c r="F131" s="51"/>
      <c r="G131" s="51"/>
      <c r="H131" s="51"/>
    </row>
    <row r="132" spans="2:8" s="50" customFormat="1" x14ac:dyDescent="0.2">
      <c r="B132" s="51"/>
      <c r="C132" s="51"/>
      <c r="D132" s="51"/>
      <c r="E132" s="51"/>
      <c r="F132" s="51"/>
      <c r="G132" s="51"/>
      <c r="H132" s="51"/>
    </row>
    <row r="133" spans="2:8" s="50" customFormat="1" x14ac:dyDescent="0.2">
      <c r="B133" s="51"/>
      <c r="C133" s="51"/>
      <c r="D133" s="51"/>
      <c r="E133" s="51"/>
      <c r="F133" s="51"/>
      <c r="G133" s="51"/>
      <c r="H133" s="51"/>
    </row>
    <row r="134" spans="2:8" s="50" customFormat="1" x14ac:dyDescent="0.2">
      <c r="B134" s="51"/>
      <c r="C134" s="51"/>
      <c r="D134" s="51"/>
      <c r="E134" s="51"/>
      <c r="F134" s="51"/>
      <c r="G134" s="51"/>
      <c r="H134" s="51"/>
    </row>
    <row r="135" spans="2:8" s="50" customFormat="1" x14ac:dyDescent="0.2">
      <c r="B135" s="51"/>
      <c r="C135" s="51"/>
      <c r="D135" s="51"/>
      <c r="E135" s="51"/>
      <c r="F135" s="51"/>
      <c r="G135" s="51"/>
      <c r="H135" s="51"/>
    </row>
    <row r="136" spans="2:8" s="50" customFormat="1" x14ac:dyDescent="0.2">
      <c r="B136" s="51"/>
      <c r="C136" s="51"/>
      <c r="D136" s="51"/>
      <c r="E136" s="51"/>
      <c r="F136" s="51"/>
      <c r="G136" s="51"/>
      <c r="H136" s="51"/>
    </row>
    <row r="137" spans="2:8" s="50" customFormat="1" x14ac:dyDescent="0.2">
      <c r="B137" s="51"/>
      <c r="C137" s="51"/>
      <c r="D137" s="51"/>
      <c r="E137" s="51"/>
      <c r="F137" s="51"/>
      <c r="G137" s="51"/>
      <c r="H137" s="51"/>
    </row>
    <row r="138" spans="2:8" s="50" customFormat="1" x14ac:dyDescent="0.2">
      <c r="B138" s="51"/>
      <c r="C138" s="51"/>
      <c r="D138" s="51"/>
      <c r="E138" s="51"/>
      <c r="F138" s="51"/>
      <c r="G138" s="51"/>
      <c r="H138" s="51"/>
    </row>
    <row r="139" spans="2:8" s="50" customFormat="1" x14ac:dyDescent="0.2">
      <c r="B139" s="51"/>
      <c r="C139" s="51"/>
      <c r="D139" s="51"/>
      <c r="E139" s="51"/>
      <c r="F139" s="51"/>
      <c r="G139" s="51"/>
      <c r="H139" s="51"/>
    </row>
    <row r="140" spans="2:8" s="50" customFormat="1" x14ac:dyDescent="0.2">
      <c r="B140" s="51"/>
      <c r="C140" s="51"/>
      <c r="D140" s="51"/>
      <c r="E140" s="51"/>
      <c r="F140" s="51"/>
      <c r="G140" s="51"/>
      <c r="H140" s="51"/>
    </row>
    <row r="141" spans="2:8" s="50" customFormat="1" x14ac:dyDescent="0.2">
      <c r="B141" s="51"/>
      <c r="C141" s="51"/>
      <c r="D141" s="51"/>
      <c r="E141" s="51"/>
      <c r="F141" s="51"/>
      <c r="G141" s="51"/>
      <c r="H141" s="51"/>
    </row>
    <row r="142" spans="2:8" s="50" customFormat="1" x14ac:dyDescent="0.2">
      <c r="B142" s="51"/>
      <c r="C142" s="51"/>
      <c r="D142" s="51"/>
      <c r="E142" s="51"/>
      <c r="F142" s="51"/>
      <c r="G142" s="51"/>
      <c r="H142" s="51"/>
    </row>
    <row r="143" spans="2:8" s="50" customFormat="1" x14ac:dyDescent="0.2">
      <c r="B143" s="51"/>
      <c r="C143" s="51"/>
      <c r="D143" s="51"/>
      <c r="E143" s="51"/>
      <c r="F143" s="51"/>
      <c r="G143" s="51"/>
      <c r="H143" s="51"/>
    </row>
    <row r="144" spans="2:8" s="50" customFormat="1" x14ac:dyDescent="0.2">
      <c r="B144" s="51"/>
      <c r="C144" s="51"/>
      <c r="D144" s="51"/>
      <c r="E144" s="51"/>
      <c r="F144" s="51"/>
      <c r="G144" s="51"/>
      <c r="H144" s="51"/>
    </row>
    <row r="145" spans="2:8" s="50" customFormat="1" x14ac:dyDescent="0.2">
      <c r="B145" s="51"/>
      <c r="C145" s="51"/>
      <c r="D145" s="51"/>
      <c r="E145" s="51"/>
      <c r="F145" s="51"/>
      <c r="G145" s="51"/>
      <c r="H145" s="51"/>
    </row>
    <row r="146" spans="2:8" s="50" customFormat="1" x14ac:dyDescent="0.2">
      <c r="B146" s="51"/>
      <c r="C146" s="51"/>
      <c r="D146" s="51"/>
      <c r="E146" s="51"/>
      <c r="F146" s="51"/>
      <c r="G146" s="51"/>
      <c r="H146" s="51"/>
    </row>
    <row r="147" spans="2:8" s="50" customFormat="1" x14ac:dyDescent="0.2">
      <c r="B147" s="51"/>
      <c r="C147" s="51"/>
      <c r="D147" s="51"/>
      <c r="E147" s="51"/>
      <c r="F147" s="51"/>
      <c r="G147" s="51"/>
      <c r="H147" s="51"/>
    </row>
    <row r="148" spans="2:8" s="50" customFormat="1" x14ac:dyDescent="0.2">
      <c r="B148" s="51"/>
      <c r="C148" s="51"/>
      <c r="D148" s="51"/>
      <c r="E148" s="51"/>
      <c r="F148" s="51"/>
      <c r="G148" s="51"/>
      <c r="H148" s="51"/>
    </row>
    <row r="149" spans="2:8" s="50" customFormat="1" x14ac:dyDescent="0.2">
      <c r="B149" s="51"/>
      <c r="C149" s="51"/>
      <c r="D149" s="51"/>
      <c r="E149" s="51"/>
      <c r="F149" s="51"/>
      <c r="G149" s="51"/>
      <c r="H149" s="51"/>
    </row>
    <row r="150" spans="2:8" s="50" customFormat="1" x14ac:dyDescent="0.2">
      <c r="B150" s="51"/>
      <c r="C150" s="51"/>
      <c r="D150" s="51"/>
      <c r="E150" s="51"/>
      <c r="F150" s="51"/>
      <c r="G150" s="51"/>
      <c r="H150" s="51"/>
    </row>
    <row r="151" spans="2:8" s="50" customFormat="1" x14ac:dyDescent="0.2">
      <c r="B151" s="51"/>
      <c r="C151" s="51"/>
      <c r="D151" s="51"/>
      <c r="E151" s="51"/>
      <c r="F151" s="51"/>
      <c r="G151" s="51"/>
      <c r="H151" s="51"/>
    </row>
    <row r="152" spans="2:8" s="50" customFormat="1" x14ac:dyDescent="0.2">
      <c r="B152" s="51"/>
      <c r="C152" s="51"/>
      <c r="D152" s="51"/>
      <c r="E152" s="51"/>
      <c r="F152" s="51"/>
      <c r="G152" s="51"/>
      <c r="H152" s="51"/>
    </row>
    <row r="153" spans="2:8" s="50" customFormat="1" x14ac:dyDescent="0.2">
      <c r="B153" s="51"/>
      <c r="C153" s="51"/>
      <c r="D153" s="51"/>
      <c r="E153" s="51"/>
      <c r="F153" s="51"/>
      <c r="G153" s="51"/>
      <c r="H153" s="51"/>
    </row>
    <row r="154" spans="2:8" s="50" customFormat="1" x14ac:dyDescent="0.2">
      <c r="B154" s="51"/>
      <c r="C154" s="51"/>
      <c r="D154" s="51"/>
      <c r="E154" s="51"/>
      <c r="F154" s="51"/>
      <c r="G154" s="51"/>
      <c r="H154" s="51"/>
    </row>
    <row r="155" spans="2:8" s="50" customFormat="1" x14ac:dyDescent="0.2">
      <c r="B155" s="51"/>
      <c r="C155" s="51"/>
      <c r="D155" s="51"/>
      <c r="E155" s="51"/>
      <c r="F155" s="51"/>
      <c r="G155" s="51"/>
      <c r="H155" s="51"/>
    </row>
    <row r="156" spans="2:8" s="50" customFormat="1" x14ac:dyDescent="0.2">
      <c r="B156" s="51"/>
      <c r="C156" s="51"/>
      <c r="D156" s="51"/>
      <c r="E156" s="51"/>
      <c r="F156" s="51"/>
      <c r="G156" s="51"/>
      <c r="H156" s="51"/>
    </row>
    <row r="157" spans="2:8" s="50" customFormat="1" x14ac:dyDescent="0.2">
      <c r="B157" s="51"/>
      <c r="C157" s="51"/>
      <c r="D157" s="51"/>
      <c r="E157" s="51"/>
      <c r="F157" s="51"/>
      <c r="G157" s="51"/>
      <c r="H157" s="51"/>
    </row>
    <row r="158" spans="2:8" s="50" customFormat="1" x14ac:dyDescent="0.2">
      <c r="B158" s="51"/>
      <c r="C158" s="51"/>
      <c r="D158" s="51"/>
      <c r="E158" s="51"/>
      <c r="F158" s="51"/>
      <c r="G158" s="51"/>
      <c r="H158" s="51"/>
    </row>
    <row r="159" spans="2:8" s="50" customFormat="1" x14ac:dyDescent="0.2">
      <c r="B159" s="51"/>
      <c r="C159" s="51"/>
      <c r="D159" s="51"/>
      <c r="E159" s="51"/>
      <c r="F159" s="51"/>
      <c r="G159" s="51"/>
      <c r="H159" s="51"/>
    </row>
    <row r="160" spans="2:8" s="50" customFormat="1" x14ac:dyDescent="0.2">
      <c r="B160" s="51"/>
      <c r="C160" s="51"/>
      <c r="D160" s="51"/>
      <c r="E160" s="51"/>
      <c r="F160" s="51"/>
      <c r="G160" s="51"/>
      <c r="H160" s="51"/>
    </row>
    <row r="161" spans="2:8" s="50" customFormat="1" x14ac:dyDescent="0.2">
      <c r="B161" s="51"/>
      <c r="C161" s="51"/>
      <c r="D161" s="51"/>
      <c r="E161" s="51"/>
      <c r="F161" s="51"/>
      <c r="G161" s="51"/>
      <c r="H161" s="51"/>
    </row>
    <row r="162" spans="2:8" s="50" customFormat="1" x14ac:dyDescent="0.2">
      <c r="B162" s="51"/>
      <c r="C162" s="51"/>
      <c r="D162" s="51"/>
      <c r="E162" s="51"/>
      <c r="F162" s="51"/>
      <c r="G162" s="51"/>
      <c r="H162" s="51"/>
    </row>
    <row r="163" spans="2:8" s="50" customFormat="1" x14ac:dyDescent="0.2">
      <c r="B163" s="51"/>
      <c r="C163" s="51"/>
      <c r="D163" s="51"/>
      <c r="E163" s="51"/>
      <c r="F163" s="51"/>
      <c r="G163" s="51"/>
      <c r="H163" s="51"/>
    </row>
    <row r="164" spans="2:8" s="50" customFormat="1" x14ac:dyDescent="0.2">
      <c r="B164" s="51"/>
      <c r="C164" s="51"/>
      <c r="D164" s="51"/>
      <c r="E164" s="51"/>
      <c r="F164" s="51"/>
      <c r="G164" s="51"/>
      <c r="H164" s="51"/>
    </row>
    <row r="165" spans="2:8" s="50" customFormat="1" x14ac:dyDescent="0.2">
      <c r="B165" s="51"/>
      <c r="C165" s="51"/>
      <c r="D165" s="51"/>
      <c r="E165" s="51"/>
      <c r="F165" s="51"/>
      <c r="G165" s="51"/>
      <c r="H165" s="51"/>
    </row>
    <row r="166" spans="2:8" s="50" customFormat="1" x14ac:dyDescent="0.2">
      <c r="B166" s="51"/>
      <c r="C166" s="51"/>
      <c r="D166" s="51"/>
      <c r="E166" s="51"/>
      <c r="F166" s="51"/>
      <c r="G166" s="51"/>
      <c r="H166" s="51"/>
    </row>
    <row r="167" spans="2:8" s="50" customFormat="1" x14ac:dyDescent="0.2">
      <c r="B167" s="51"/>
      <c r="C167" s="51"/>
      <c r="D167" s="51"/>
      <c r="E167" s="51"/>
      <c r="F167" s="51"/>
      <c r="G167" s="51"/>
      <c r="H167" s="51"/>
    </row>
    <row r="168" spans="2:8" s="50" customFormat="1" x14ac:dyDescent="0.2">
      <c r="B168" s="51"/>
      <c r="C168" s="51"/>
      <c r="D168" s="51"/>
      <c r="E168" s="51"/>
      <c r="F168" s="51"/>
      <c r="G168" s="51"/>
      <c r="H168" s="51"/>
    </row>
    <row r="169" spans="2:8" s="50" customFormat="1" x14ac:dyDescent="0.2">
      <c r="B169" s="51"/>
      <c r="C169" s="51"/>
      <c r="D169" s="51"/>
      <c r="E169" s="51"/>
      <c r="F169" s="51"/>
      <c r="G169" s="51"/>
      <c r="H169" s="51"/>
    </row>
    <row r="170" spans="2:8" s="50" customFormat="1" x14ac:dyDescent="0.2">
      <c r="B170" s="51"/>
      <c r="C170" s="51"/>
      <c r="D170" s="51"/>
      <c r="E170" s="51"/>
      <c r="F170" s="51"/>
      <c r="G170" s="51"/>
      <c r="H170" s="51"/>
    </row>
    <row r="171" spans="2:8" s="50" customFormat="1" x14ac:dyDescent="0.2">
      <c r="B171" s="51"/>
      <c r="C171" s="51"/>
      <c r="D171" s="51"/>
      <c r="E171" s="51"/>
      <c r="F171" s="51"/>
      <c r="G171" s="51"/>
      <c r="H171" s="51"/>
    </row>
    <row r="172" spans="2:8" s="50" customFormat="1" x14ac:dyDescent="0.2">
      <c r="B172" s="51"/>
      <c r="C172" s="51"/>
      <c r="D172" s="51"/>
      <c r="E172" s="51"/>
      <c r="F172" s="51"/>
      <c r="G172" s="51"/>
      <c r="H172" s="51"/>
    </row>
    <row r="173" spans="2:8" s="50" customFormat="1" x14ac:dyDescent="0.2">
      <c r="B173" s="51"/>
      <c r="C173" s="51"/>
      <c r="D173" s="51"/>
      <c r="E173" s="51"/>
      <c r="F173" s="51"/>
      <c r="G173" s="51"/>
      <c r="H173" s="51"/>
    </row>
    <row r="174" spans="2:8" s="50" customFormat="1" x14ac:dyDescent="0.2">
      <c r="B174" s="51"/>
      <c r="C174" s="51"/>
      <c r="D174" s="51"/>
      <c r="E174" s="51"/>
      <c r="F174" s="51"/>
      <c r="G174" s="51"/>
      <c r="H174" s="51"/>
    </row>
    <row r="175" spans="2:8" s="50" customFormat="1" x14ac:dyDescent="0.2">
      <c r="B175" s="51"/>
      <c r="C175" s="51"/>
      <c r="D175" s="51"/>
      <c r="E175" s="51"/>
      <c r="F175" s="51"/>
      <c r="G175" s="51"/>
      <c r="H175" s="51"/>
    </row>
    <row r="176" spans="2:8" s="50" customFormat="1" x14ac:dyDescent="0.2">
      <c r="B176" s="51"/>
      <c r="C176" s="51"/>
      <c r="D176" s="51"/>
      <c r="E176" s="51"/>
      <c r="F176" s="51"/>
      <c r="G176" s="51"/>
      <c r="H176" s="51"/>
    </row>
    <row r="177" spans="2:8" s="50" customFormat="1" x14ac:dyDescent="0.2">
      <c r="B177" s="51"/>
      <c r="C177" s="51"/>
      <c r="D177" s="51"/>
      <c r="E177" s="51"/>
      <c r="F177" s="51"/>
      <c r="G177" s="51"/>
      <c r="H177" s="51"/>
    </row>
    <row r="178" spans="2:8" s="50" customFormat="1" x14ac:dyDescent="0.2">
      <c r="B178" s="51"/>
      <c r="C178" s="51"/>
      <c r="D178" s="51"/>
      <c r="E178" s="51"/>
      <c r="F178" s="51"/>
      <c r="G178" s="51"/>
      <c r="H178" s="51"/>
    </row>
    <row r="179" spans="2:8" s="50" customFormat="1" x14ac:dyDescent="0.2">
      <c r="B179" s="51"/>
      <c r="C179" s="51"/>
      <c r="D179" s="51"/>
      <c r="E179" s="51"/>
      <c r="F179" s="51"/>
      <c r="G179" s="51"/>
      <c r="H179" s="51"/>
    </row>
    <row r="180" spans="2:8" s="50" customFormat="1" x14ac:dyDescent="0.2">
      <c r="B180" s="51"/>
      <c r="C180" s="51"/>
      <c r="D180" s="51"/>
      <c r="E180" s="51"/>
      <c r="F180" s="51"/>
      <c r="G180" s="51"/>
      <c r="H180" s="51"/>
    </row>
    <row r="181" spans="2:8" s="50" customFormat="1" x14ac:dyDescent="0.2">
      <c r="B181" s="51"/>
      <c r="C181" s="51"/>
      <c r="D181" s="51"/>
      <c r="E181" s="51"/>
      <c r="F181" s="51"/>
      <c r="G181" s="51"/>
      <c r="H181" s="51"/>
    </row>
    <row r="182" spans="2:8" s="50" customFormat="1" x14ac:dyDescent="0.2">
      <c r="B182" s="51"/>
      <c r="C182" s="51"/>
      <c r="D182" s="51"/>
      <c r="E182" s="51"/>
      <c r="F182" s="51"/>
      <c r="G182" s="51"/>
      <c r="H182" s="51"/>
    </row>
    <row r="183" spans="2:8" s="50" customFormat="1" x14ac:dyDescent="0.2">
      <c r="B183" s="51"/>
      <c r="C183" s="51"/>
      <c r="D183" s="51"/>
      <c r="E183" s="51"/>
      <c r="F183" s="51"/>
      <c r="G183" s="51"/>
      <c r="H183" s="51"/>
    </row>
    <row r="184" spans="2:8" s="50" customFormat="1" x14ac:dyDescent="0.2">
      <c r="B184" s="51"/>
      <c r="C184" s="51"/>
      <c r="D184" s="51"/>
      <c r="E184" s="51"/>
      <c r="F184" s="51"/>
      <c r="G184" s="51"/>
      <c r="H184" s="51"/>
    </row>
    <row r="185" spans="2:8" s="50" customFormat="1" x14ac:dyDescent="0.2">
      <c r="B185" s="51"/>
      <c r="C185" s="51"/>
      <c r="D185" s="51"/>
      <c r="E185" s="51"/>
      <c r="F185" s="51"/>
      <c r="G185" s="51"/>
      <c r="H185" s="51"/>
    </row>
    <row r="186" spans="2:8" s="50" customFormat="1" x14ac:dyDescent="0.2">
      <c r="B186" s="51"/>
      <c r="C186" s="51"/>
      <c r="D186" s="51"/>
      <c r="E186" s="51"/>
      <c r="F186" s="51"/>
      <c r="G186" s="51"/>
      <c r="H186" s="51"/>
    </row>
    <row r="187" spans="2:8" s="50" customFormat="1" x14ac:dyDescent="0.2">
      <c r="B187" s="51"/>
      <c r="C187" s="51"/>
      <c r="D187" s="51"/>
      <c r="E187" s="51"/>
      <c r="F187" s="51"/>
      <c r="G187" s="51"/>
      <c r="H187" s="51"/>
    </row>
    <row r="188" spans="2:8" s="50" customFormat="1" x14ac:dyDescent="0.2">
      <c r="B188" s="51"/>
      <c r="C188" s="51"/>
      <c r="D188" s="51"/>
      <c r="E188" s="51"/>
      <c r="F188" s="51"/>
      <c r="G188" s="51"/>
      <c r="H188" s="51"/>
    </row>
    <row r="189" spans="2:8" s="50" customFormat="1" x14ac:dyDescent="0.2">
      <c r="B189" s="51"/>
      <c r="C189" s="51"/>
      <c r="D189" s="51"/>
      <c r="E189" s="51"/>
      <c r="F189" s="51"/>
      <c r="G189" s="51"/>
      <c r="H189" s="51"/>
    </row>
    <row r="190" spans="2:8" s="50" customFormat="1" x14ac:dyDescent="0.2">
      <c r="B190" s="51"/>
      <c r="C190" s="51"/>
      <c r="D190" s="51"/>
      <c r="E190" s="51"/>
      <c r="F190" s="51"/>
      <c r="G190" s="51"/>
      <c r="H190" s="51"/>
    </row>
    <row r="191" spans="2:8" s="50" customFormat="1" x14ac:dyDescent="0.2">
      <c r="B191" s="51"/>
      <c r="C191" s="51"/>
      <c r="D191" s="51"/>
      <c r="E191" s="51"/>
      <c r="F191" s="51"/>
      <c r="G191" s="51"/>
      <c r="H191" s="51"/>
    </row>
    <row r="192" spans="2:8" s="50" customFormat="1" x14ac:dyDescent="0.2">
      <c r="B192" s="51"/>
      <c r="C192" s="51"/>
      <c r="D192" s="51"/>
      <c r="E192" s="51"/>
      <c r="F192" s="51"/>
      <c r="G192" s="51"/>
      <c r="H192" s="51"/>
    </row>
    <row r="193" spans="2:8" s="50" customFormat="1" x14ac:dyDescent="0.2">
      <c r="B193" s="51"/>
      <c r="C193" s="51"/>
      <c r="D193" s="51"/>
      <c r="E193" s="51"/>
      <c r="F193" s="51"/>
      <c r="G193" s="51"/>
      <c r="H193" s="51"/>
    </row>
    <row r="194" spans="2:8" s="50" customFormat="1" x14ac:dyDescent="0.2">
      <c r="B194" s="51"/>
      <c r="C194" s="51"/>
      <c r="D194" s="51"/>
      <c r="E194" s="51"/>
      <c r="F194" s="51"/>
      <c r="G194" s="51"/>
      <c r="H194" s="51"/>
    </row>
    <row r="195" spans="2:8" s="50" customFormat="1" x14ac:dyDescent="0.2">
      <c r="B195" s="51"/>
      <c r="C195" s="51"/>
      <c r="D195" s="51"/>
      <c r="E195" s="51"/>
      <c r="F195" s="51"/>
      <c r="G195" s="51"/>
      <c r="H195" s="51"/>
    </row>
    <row r="196" spans="2:8" s="50" customFormat="1" x14ac:dyDescent="0.2">
      <c r="B196" s="51"/>
      <c r="C196" s="51"/>
      <c r="D196" s="51"/>
      <c r="E196" s="51"/>
      <c r="F196" s="51"/>
      <c r="G196" s="51"/>
      <c r="H196" s="51"/>
    </row>
    <row r="197" spans="2:8" s="50" customFormat="1" x14ac:dyDescent="0.2">
      <c r="B197" s="51"/>
      <c r="C197" s="51"/>
      <c r="D197" s="51"/>
      <c r="E197" s="51"/>
      <c r="F197" s="51"/>
      <c r="G197" s="51"/>
      <c r="H197" s="51"/>
    </row>
    <row r="198" spans="2:8" s="50" customFormat="1" x14ac:dyDescent="0.2">
      <c r="B198" s="51"/>
      <c r="C198" s="51"/>
      <c r="D198" s="51"/>
      <c r="E198" s="51"/>
      <c r="F198" s="51"/>
      <c r="G198" s="51"/>
      <c r="H198" s="51"/>
    </row>
    <row r="199" spans="2:8" s="50" customFormat="1" x14ac:dyDescent="0.2">
      <c r="B199" s="51"/>
      <c r="C199" s="51"/>
      <c r="D199" s="51"/>
      <c r="E199" s="51"/>
      <c r="F199" s="51"/>
      <c r="G199" s="51"/>
      <c r="H199" s="51"/>
    </row>
    <row r="200" spans="2:8" s="50" customFormat="1" x14ac:dyDescent="0.2">
      <c r="B200" s="51"/>
      <c r="C200" s="51"/>
      <c r="D200" s="51"/>
      <c r="E200" s="51"/>
      <c r="F200" s="51"/>
      <c r="G200" s="51"/>
      <c r="H200" s="51"/>
    </row>
    <row r="201" spans="2:8" s="50" customFormat="1" x14ac:dyDescent="0.2">
      <c r="B201" s="51"/>
      <c r="C201" s="51"/>
      <c r="D201" s="51"/>
      <c r="E201" s="51"/>
      <c r="F201" s="51"/>
      <c r="G201" s="51"/>
      <c r="H201" s="51"/>
    </row>
    <row r="202" spans="2:8" s="50" customFormat="1" x14ac:dyDescent="0.2">
      <c r="B202" s="51"/>
      <c r="C202" s="51"/>
      <c r="D202" s="51"/>
      <c r="E202" s="51"/>
      <c r="F202" s="51"/>
      <c r="G202" s="51"/>
      <c r="H202" s="51"/>
    </row>
    <row r="203" spans="2:8" s="50" customFormat="1" x14ac:dyDescent="0.2">
      <c r="B203" s="51"/>
      <c r="C203" s="51"/>
      <c r="D203" s="51"/>
      <c r="E203" s="51"/>
      <c r="F203" s="51"/>
      <c r="G203" s="51"/>
      <c r="H203" s="51"/>
    </row>
    <row r="204" spans="2:8" s="50" customFormat="1" x14ac:dyDescent="0.2">
      <c r="B204" s="51"/>
      <c r="C204" s="51"/>
      <c r="D204" s="51"/>
      <c r="E204" s="51"/>
      <c r="F204" s="51"/>
      <c r="G204" s="51"/>
      <c r="H204" s="51"/>
    </row>
    <row r="205" spans="2:8" s="50" customFormat="1" x14ac:dyDescent="0.2">
      <c r="B205" s="51"/>
      <c r="C205" s="51"/>
      <c r="D205" s="51"/>
      <c r="E205" s="51"/>
      <c r="F205" s="51"/>
      <c r="G205" s="51"/>
      <c r="H205" s="51"/>
    </row>
    <row r="206" spans="2:8" s="50" customFormat="1" x14ac:dyDescent="0.2">
      <c r="B206" s="51"/>
      <c r="C206" s="51"/>
      <c r="D206" s="51"/>
      <c r="E206" s="51"/>
      <c r="F206" s="51"/>
      <c r="G206" s="51"/>
      <c r="H206" s="51"/>
    </row>
    <row r="207" spans="2:8" s="50" customFormat="1" x14ac:dyDescent="0.2">
      <c r="B207" s="51"/>
      <c r="C207" s="51"/>
      <c r="D207" s="51"/>
      <c r="E207" s="51"/>
      <c r="F207" s="51"/>
      <c r="G207" s="51"/>
      <c r="H207" s="51"/>
    </row>
    <row r="208" spans="2:8" s="50" customFormat="1" x14ac:dyDescent="0.2">
      <c r="B208" s="51"/>
      <c r="C208" s="51"/>
      <c r="D208" s="51"/>
      <c r="E208" s="51"/>
      <c r="F208" s="51"/>
      <c r="G208" s="51"/>
      <c r="H208" s="51"/>
    </row>
    <row r="209" spans="2:8" s="50" customFormat="1" x14ac:dyDescent="0.2">
      <c r="B209" s="51"/>
      <c r="C209" s="51"/>
      <c r="D209" s="51"/>
      <c r="E209" s="51"/>
      <c r="F209" s="51"/>
      <c r="G209" s="51"/>
      <c r="H209" s="51"/>
    </row>
    <row r="210" spans="2:8" s="50" customFormat="1" x14ac:dyDescent="0.2">
      <c r="B210" s="51"/>
      <c r="C210" s="51"/>
      <c r="D210" s="51"/>
      <c r="E210" s="51"/>
      <c r="F210" s="51"/>
      <c r="G210" s="51"/>
      <c r="H210" s="51"/>
    </row>
    <row r="211" spans="2:8" s="50" customFormat="1" x14ac:dyDescent="0.2">
      <c r="B211" s="51"/>
      <c r="C211" s="51"/>
      <c r="D211" s="51"/>
      <c r="E211" s="51"/>
      <c r="F211" s="51"/>
      <c r="G211" s="51"/>
      <c r="H211" s="51"/>
    </row>
    <row r="212" spans="2:8" s="50" customFormat="1" x14ac:dyDescent="0.2">
      <c r="B212" s="51"/>
      <c r="C212" s="51"/>
      <c r="D212" s="51"/>
      <c r="E212" s="51"/>
      <c r="F212" s="51"/>
      <c r="G212" s="51"/>
      <c r="H212" s="51"/>
    </row>
    <row r="213" spans="2:8" s="50" customFormat="1" x14ac:dyDescent="0.2">
      <c r="B213" s="51"/>
      <c r="C213" s="51"/>
      <c r="D213" s="51"/>
      <c r="E213" s="51"/>
      <c r="F213" s="51"/>
      <c r="G213" s="51"/>
      <c r="H213" s="51"/>
    </row>
    <row r="214" spans="2:8" s="50" customFormat="1" x14ac:dyDescent="0.2">
      <c r="B214" s="51"/>
      <c r="C214" s="51"/>
      <c r="D214" s="51"/>
      <c r="E214" s="51"/>
      <c r="F214" s="51"/>
      <c r="G214" s="51"/>
      <c r="H214" s="51"/>
    </row>
    <row r="215" spans="2:8" s="50" customFormat="1" x14ac:dyDescent="0.2">
      <c r="B215" s="51"/>
      <c r="C215" s="51"/>
      <c r="D215" s="51"/>
      <c r="E215" s="51"/>
      <c r="F215" s="51"/>
      <c r="G215" s="51"/>
      <c r="H215" s="51"/>
    </row>
    <row r="216" spans="2:8" s="50" customFormat="1" x14ac:dyDescent="0.2">
      <c r="B216" s="51"/>
      <c r="C216" s="51"/>
      <c r="D216" s="51"/>
      <c r="E216" s="51"/>
      <c r="F216" s="51"/>
      <c r="G216" s="51"/>
      <c r="H216" s="51"/>
    </row>
    <row r="217" spans="2:8" s="50" customFormat="1" x14ac:dyDescent="0.2">
      <c r="B217" s="51"/>
      <c r="C217" s="51"/>
      <c r="D217" s="51"/>
      <c r="E217" s="51"/>
      <c r="F217" s="51"/>
      <c r="G217" s="51"/>
      <c r="H217" s="51"/>
    </row>
    <row r="218" spans="2:8" s="50" customFormat="1" x14ac:dyDescent="0.2">
      <c r="B218" s="51"/>
      <c r="C218" s="51"/>
      <c r="D218" s="51"/>
      <c r="E218" s="51"/>
      <c r="F218" s="51"/>
      <c r="G218" s="51"/>
      <c r="H218" s="51"/>
    </row>
    <row r="219" spans="2:8" s="50" customFormat="1" x14ac:dyDescent="0.2">
      <c r="B219" s="51"/>
      <c r="C219" s="51"/>
      <c r="D219" s="51"/>
      <c r="E219" s="51"/>
      <c r="F219" s="51"/>
      <c r="G219" s="51"/>
      <c r="H219" s="51"/>
    </row>
    <row r="220" spans="2:8" s="50" customFormat="1" x14ac:dyDescent="0.2">
      <c r="B220" s="51"/>
      <c r="C220" s="51"/>
      <c r="D220" s="51"/>
      <c r="E220" s="51"/>
      <c r="F220" s="51"/>
      <c r="G220" s="51"/>
      <c r="H220" s="51"/>
    </row>
    <row r="221" spans="2:8" s="50" customFormat="1" x14ac:dyDescent="0.2">
      <c r="B221" s="51"/>
      <c r="C221" s="51"/>
      <c r="D221" s="51"/>
      <c r="E221" s="51"/>
      <c r="F221" s="51"/>
      <c r="G221" s="51"/>
      <c r="H221" s="51"/>
    </row>
    <row r="222" spans="2:8" s="50" customFormat="1" x14ac:dyDescent="0.2">
      <c r="B222" s="51"/>
      <c r="C222" s="51"/>
      <c r="D222" s="51"/>
      <c r="E222" s="51"/>
      <c r="F222" s="51"/>
      <c r="G222" s="51"/>
      <c r="H222" s="51"/>
    </row>
    <row r="223" spans="2:8" s="50" customFormat="1" x14ac:dyDescent="0.2">
      <c r="B223" s="51"/>
      <c r="C223" s="51"/>
      <c r="D223" s="51"/>
      <c r="E223" s="51"/>
      <c r="F223" s="51"/>
      <c r="G223" s="51"/>
      <c r="H223" s="51"/>
    </row>
    <row r="224" spans="2:8" s="50" customFormat="1" x14ac:dyDescent="0.2">
      <c r="B224" s="51"/>
      <c r="C224" s="51"/>
      <c r="D224" s="51"/>
      <c r="E224" s="51"/>
      <c r="F224" s="51"/>
      <c r="G224" s="51"/>
      <c r="H224" s="51"/>
    </row>
    <row r="225" spans="2:8" s="50" customFormat="1" x14ac:dyDescent="0.2">
      <c r="B225" s="51"/>
      <c r="C225" s="51"/>
      <c r="D225" s="51"/>
      <c r="E225" s="51"/>
      <c r="F225" s="51"/>
      <c r="G225" s="51"/>
      <c r="H225" s="51"/>
    </row>
    <row r="226" spans="2:8" s="50" customFormat="1" x14ac:dyDescent="0.2">
      <c r="B226" s="51"/>
      <c r="C226" s="51"/>
      <c r="D226" s="51"/>
      <c r="E226" s="51"/>
      <c r="F226" s="51"/>
      <c r="G226" s="51"/>
      <c r="H226" s="51"/>
    </row>
    <row r="227" spans="2:8" s="50" customFormat="1" x14ac:dyDescent="0.2">
      <c r="B227" s="51"/>
      <c r="C227" s="51"/>
      <c r="D227" s="51"/>
      <c r="E227" s="51"/>
      <c r="F227" s="51"/>
      <c r="G227" s="51"/>
      <c r="H227" s="51"/>
    </row>
    <row r="228" spans="2:8" s="50" customFormat="1" x14ac:dyDescent="0.2">
      <c r="B228" s="51"/>
      <c r="C228" s="51"/>
      <c r="D228" s="51"/>
      <c r="E228" s="51"/>
      <c r="F228" s="51"/>
      <c r="G228" s="51"/>
      <c r="H228" s="51"/>
    </row>
    <row r="229" spans="2:8" s="50" customFormat="1" x14ac:dyDescent="0.2">
      <c r="B229" s="51"/>
      <c r="C229" s="51"/>
      <c r="D229" s="51"/>
      <c r="E229" s="51"/>
      <c r="F229" s="51"/>
      <c r="G229" s="51"/>
      <c r="H229" s="51"/>
    </row>
    <row r="230" spans="2:8" s="50" customFormat="1" x14ac:dyDescent="0.2">
      <c r="B230" s="51"/>
      <c r="C230" s="51"/>
      <c r="D230" s="51"/>
      <c r="E230" s="51"/>
      <c r="F230" s="51"/>
      <c r="G230" s="51"/>
      <c r="H230" s="51"/>
    </row>
    <row r="231" spans="2:8" s="50" customFormat="1" x14ac:dyDescent="0.2">
      <c r="B231" s="51"/>
      <c r="C231" s="51"/>
      <c r="D231" s="51"/>
      <c r="E231" s="51"/>
      <c r="F231" s="51"/>
      <c r="G231" s="51"/>
      <c r="H231" s="51"/>
    </row>
    <row r="232" spans="2:8" s="50" customFormat="1" x14ac:dyDescent="0.2">
      <c r="B232" s="51"/>
      <c r="C232" s="51"/>
      <c r="D232" s="51"/>
      <c r="E232" s="51"/>
      <c r="F232" s="51"/>
      <c r="G232" s="51"/>
      <c r="H232" s="51"/>
    </row>
    <row r="233" spans="2:8" s="50" customFormat="1" x14ac:dyDescent="0.2">
      <c r="B233" s="51"/>
      <c r="C233" s="51"/>
      <c r="D233" s="51"/>
      <c r="E233" s="51"/>
      <c r="F233" s="51"/>
      <c r="G233" s="51"/>
      <c r="H233" s="51"/>
    </row>
    <row r="234" spans="2:8" s="50" customFormat="1" x14ac:dyDescent="0.2">
      <c r="B234" s="51"/>
      <c r="C234" s="51"/>
      <c r="D234" s="51"/>
      <c r="E234" s="51"/>
      <c r="F234" s="51"/>
      <c r="G234" s="51"/>
      <c r="H234" s="51"/>
    </row>
    <row r="235" spans="2:8" s="50" customFormat="1" x14ac:dyDescent="0.2">
      <c r="B235" s="51"/>
      <c r="C235" s="51"/>
      <c r="D235" s="51"/>
      <c r="E235" s="51"/>
      <c r="F235" s="51"/>
      <c r="G235" s="51"/>
      <c r="H235" s="51"/>
    </row>
    <row r="236" spans="2:8" s="50" customFormat="1" x14ac:dyDescent="0.2">
      <c r="B236" s="51"/>
      <c r="C236" s="51"/>
      <c r="D236" s="51"/>
      <c r="E236" s="51"/>
      <c r="F236" s="51"/>
      <c r="G236" s="51"/>
      <c r="H236" s="51"/>
    </row>
    <row r="237" spans="2:8" s="50" customFormat="1" x14ac:dyDescent="0.2">
      <c r="B237" s="51"/>
      <c r="C237" s="51"/>
      <c r="D237" s="51"/>
      <c r="E237" s="51"/>
      <c r="F237" s="51"/>
      <c r="G237" s="51"/>
      <c r="H237" s="51"/>
    </row>
    <row r="238" spans="2:8" s="50" customFormat="1" x14ac:dyDescent="0.2">
      <c r="B238" s="51"/>
      <c r="C238" s="51"/>
      <c r="D238" s="51"/>
      <c r="E238" s="51"/>
      <c r="F238" s="51"/>
      <c r="G238" s="51"/>
      <c r="H238" s="51"/>
    </row>
    <row r="239" spans="2:8" s="50" customFormat="1" x14ac:dyDescent="0.2">
      <c r="B239" s="51"/>
      <c r="C239" s="51"/>
      <c r="D239" s="51"/>
      <c r="E239" s="51"/>
      <c r="F239" s="51"/>
      <c r="G239" s="51"/>
      <c r="H239" s="51"/>
    </row>
    <row r="240" spans="2:8" s="50" customFormat="1" x14ac:dyDescent="0.2">
      <c r="B240" s="51"/>
      <c r="C240" s="51"/>
      <c r="D240" s="51"/>
      <c r="E240" s="51"/>
      <c r="F240" s="51"/>
      <c r="G240" s="51"/>
      <c r="H240" s="51"/>
    </row>
    <row r="241" spans="2:8" s="50" customFormat="1" x14ac:dyDescent="0.2">
      <c r="B241" s="51"/>
      <c r="C241" s="51"/>
      <c r="D241" s="51"/>
      <c r="E241" s="51"/>
      <c r="F241" s="51"/>
      <c r="G241" s="51"/>
      <c r="H241" s="51"/>
    </row>
    <row r="242" spans="2:8" s="50" customFormat="1" x14ac:dyDescent="0.2">
      <c r="B242" s="51"/>
      <c r="C242" s="51"/>
      <c r="D242" s="51"/>
      <c r="E242" s="51"/>
      <c r="F242" s="51"/>
      <c r="G242" s="51"/>
      <c r="H242" s="51"/>
    </row>
    <row r="243" spans="2:8" s="50" customFormat="1" x14ac:dyDescent="0.2">
      <c r="B243" s="51"/>
      <c r="C243" s="51"/>
      <c r="D243" s="51"/>
      <c r="E243" s="51"/>
      <c r="F243" s="51"/>
      <c r="G243" s="51"/>
      <c r="H243" s="51"/>
    </row>
    <row r="244" spans="2:8" s="50" customFormat="1" x14ac:dyDescent="0.2">
      <c r="B244" s="51"/>
      <c r="C244" s="51"/>
      <c r="D244" s="51"/>
      <c r="E244" s="51"/>
      <c r="F244" s="51"/>
      <c r="G244" s="51"/>
      <c r="H244" s="51"/>
    </row>
    <row r="245" spans="2:8" s="50" customFormat="1" x14ac:dyDescent="0.2">
      <c r="B245" s="51"/>
      <c r="C245" s="51"/>
      <c r="D245" s="51"/>
      <c r="E245" s="51"/>
      <c r="F245" s="51"/>
      <c r="G245" s="51"/>
      <c r="H245" s="51"/>
    </row>
    <row r="246" spans="2:8" s="50" customFormat="1" x14ac:dyDescent="0.2">
      <c r="B246" s="51"/>
      <c r="C246" s="51"/>
      <c r="D246" s="51"/>
      <c r="E246" s="51"/>
      <c r="F246" s="51"/>
      <c r="G246" s="51"/>
      <c r="H246" s="51"/>
    </row>
    <row r="247" spans="2:8" s="50" customFormat="1" x14ac:dyDescent="0.2">
      <c r="B247" s="51"/>
      <c r="C247" s="51"/>
      <c r="D247" s="51"/>
      <c r="E247" s="51"/>
      <c r="F247" s="51"/>
      <c r="G247" s="51"/>
      <c r="H247" s="51"/>
    </row>
    <row r="248" spans="2:8" s="50" customFormat="1" x14ac:dyDescent="0.2">
      <c r="B248" s="51"/>
      <c r="C248" s="51"/>
      <c r="D248" s="51"/>
      <c r="E248" s="51"/>
      <c r="F248" s="51"/>
      <c r="G248" s="51"/>
      <c r="H248" s="51"/>
    </row>
    <row r="249" spans="2:8" s="50" customFormat="1" x14ac:dyDescent="0.2">
      <c r="B249" s="51"/>
      <c r="C249" s="51"/>
      <c r="D249" s="51"/>
      <c r="E249" s="51"/>
      <c r="F249" s="51"/>
      <c r="G249" s="51"/>
      <c r="H249" s="51"/>
    </row>
    <row r="250" spans="2:8" s="50" customFormat="1" x14ac:dyDescent="0.2">
      <c r="B250" s="51"/>
      <c r="C250" s="51"/>
      <c r="D250" s="51"/>
      <c r="E250" s="51"/>
      <c r="F250" s="51"/>
      <c r="G250" s="51"/>
      <c r="H250" s="51"/>
    </row>
    <row r="251" spans="2:8" s="50" customFormat="1" x14ac:dyDescent="0.2">
      <c r="B251" s="51"/>
      <c r="C251" s="51"/>
      <c r="D251" s="51"/>
      <c r="E251" s="51"/>
      <c r="F251" s="51"/>
      <c r="G251" s="51"/>
      <c r="H251" s="51"/>
    </row>
    <row r="252" spans="2:8" s="50" customFormat="1" x14ac:dyDescent="0.2">
      <c r="B252" s="51"/>
      <c r="C252" s="51"/>
      <c r="D252" s="51"/>
      <c r="E252" s="51"/>
      <c r="F252" s="51"/>
      <c r="G252" s="51"/>
      <c r="H252" s="51"/>
    </row>
    <row r="253" spans="2:8" s="50" customFormat="1" x14ac:dyDescent="0.2">
      <c r="B253" s="51"/>
      <c r="C253" s="51"/>
      <c r="D253" s="51"/>
      <c r="E253" s="51"/>
      <c r="F253" s="51"/>
      <c r="G253" s="51"/>
      <c r="H253" s="51"/>
    </row>
    <row r="254" spans="2:8" s="50" customFormat="1" x14ac:dyDescent="0.2">
      <c r="B254" s="51"/>
      <c r="C254" s="51"/>
      <c r="D254" s="51"/>
      <c r="E254" s="51"/>
      <c r="F254" s="51"/>
      <c r="G254" s="51"/>
      <c r="H254" s="51"/>
    </row>
    <row r="255" spans="2:8" s="50" customFormat="1" x14ac:dyDescent="0.2">
      <c r="B255" s="51"/>
      <c r="C255" s="51"/>
      <c r="D255" s="51"/>
      <c r="E255" s="51"/>
      <c r="F255" s="51"/>
      <c r="G255" s="51"/>
      <c r="H255" s="51"/>
    </row>
    <row r="256" spans="2:8" s="50" customFormat="1" x14ac:dyDescent="0.2">
      <c r="B256" s="51"/>
      <c r="C256" s="51"/>
      <c r="D256" s="51"/>
      <c r="E256" s="51"/>
      <c r="F256" s="51"/>
      <c r="G256" s="51"/>
      <c r="H256" s="51"/>
    </row>
    <row r="257" spans="2:8" s="50" customFormat="1" x14ac:dyDescent="0.2">
      <c r="B257" s="51"/>
      <c r="C257" s="51"/>
      <c r="D257" s="51"/>
      <c r="E257" s="51"/>
      <c r="F257" s="51"/>
      <c r="G257" s="51"/>
      <c r="H257" s="51"/>
    </row>
    <row r="258" spans="2:8" s="50" customFormat="1" x14ac:dyDescent="0.2">
      <c r="B258" s="51"/>
      <c r="C258" s="51"/>
      <c r="D258" s="51"/>
      <c r="E258" s="51"/>
      <c r="F258" s="51"/>
      <c r="G258" s="51"/>
      <c r="H258" s="51"/>
    </row>
    <row r="259" spans="2:8" s="50" customFormat="1" x14ac:dyDescent="0.2">
      <c r="B259" s="51"/>
      <c r="C259" s="51"/>
      <c r="D259" s="51"/>
      <c r="E259" s="51"/>
      <c r="F259" s="51"/>
      <c r="G259" s="51"/>
      <c r="H259" s="51"/>
    </row>
    <row r="260" spans="2:8" s="50" customFormat="1" x14ac:dyDescent="0.2">
      <c r="B260" s="51"/>
      <c r="C260" s="51"/>
      <c r="D260" s="51"/>
      <c r="E260" s="51"/>
      <c r="F260" s="51"/>
      <c r="G260" s="51"/>
      <c r="H260" s="51"/>
    </row>
    <row r="261" spans="2:8" s="50" customFormat="1" x14ac:dyDescent="0.2">
      <c r="B261" s="51"/>
      <c r="C261" s="51"/>
      <c r="D261" s="51"/>
      <c r="E261" s="51"/>
      <c r="F261" s="51"/>
      <c r="G261" s="51"/>
      <c r="H261" s="51"/>
    </row>
    <row r="262" spans="2:8" s="50" customFormat="1" x14ac:dyDescent="0.2">
      <c r="B262" s="51"/>
      <c r="C262" s="51"/>
      <c r="D262" s="51"/>
      <c r="E262" s="51"/>
      <c r="F262" s="51"/>
      <c r="G262" s="51"/>
      <c r="H262" s="51"/>
    </row>
    <row r="263" spans="2:8" s="50" customFormat="1" x14ac:dyDescent="0.2">
      <c r="B263" s="51"/>
      <c r="C263" s="51"/>
      <c r="D263" s="51"/>
      <c r="E263" s="51"/>
      <c r="F263" s="51"/>
      <c r="G263" s="51"/>
      <c r="H263" s="51"/>
    </row>
    <row r="264" spans="2:8" s="50" customFormat="1" x14ac:dyDescent="0.2">
      <c r="B264" s="51"/>
      <c r="C264" s="51"/>
      <c r="D264" s="51"/>
      <c r="E264" s="51"/>
      <c r="F264" s="51"/>
      <c r="G264" s="51"/>
      <c r="H264" s="51"/>
    </row>
    <row r="265" spans="2:8" s="50" customFormat="1" x14ac:dyDescent="0.2">
      <c r="B265" s="51"/>
      <c r="C265" s="51"/>
      <c r="D265" s="51"/>
      <c r="E265" s="51"/>
      <c r="F265" s="51"/>
      <c r="G265" s="51"/>
      <c r="H265" s="51"/>
    </row>
    <row r="266" spans="2:8" s="50" customFormat="1" x14ac:dyDescent="0.2">
      <c r="B266" s="51"/>
      <c r="C266" s="51"/>
      <c r="D266" s="51"/>
      <c r="E266" s="51"/>
      <c r="F266" s="51"/>
      <c r="G266" s="51"/>
      <c r="H266" s="51"/>
    </row>
    <row r="267" spans="2:8" s="50" customFormat="1" x14ac:dyDescent="0.2">
      <c r="B267" s="51"/>
      <c r="C267" s="51"/>
      <c r="D267" s="51"/>
      <c r="E267" s="51"/>
      <c r="F267" s="51"/>
      <c r="G267" s="51"/>
      <c r="H267" s="51"/>
    </row>
    <row r="268" spans="2:8" s="50" customFormat="1" x14ac:dyDescent="0.2">
      <c r="B268" s="51"/>
      <c r="C268" s="51"/>
      <c r="D268" s="51"/>
      <c r="E268" s="51"/>
      <c r="F268" s="51"/>
      <c r="G268" s="51"/>
      <c r="H268" s="51"/>
    </row>
    <row r="269" spans="2:8" s="50" customFormat="1" x14ac:dyDescent="0.2">
      <c r="B269" s="51"/>
      <c r="C269" s="51"/>
      <c r="D269" s="51"/>
      <c r="E269" s="51"/>
      <c r="F269" s="51"/>
      <c r="G269" s="51"/>
      <c r="H269" s="51"/>
    </row>
    <row r="270" spans="2:8" s="50" customFormat="1" x14ac:dyDescent="0.2">
      <c r="B270" s="51"/>
      <c r="C270" s="51"/>
      <c r="D270" s="51"/>
      <c r="E270" s="51"/>
      <c r="F270" s="51"/>
      <c r="G270" s="51"/>
      <c r="H270" s="51"/>
    </row>
    <row r="271" spans="2:8" s="50" customFormat="1" x14ac:dyDescent="0.2">
      <c r="B271" s="51"/>
      <c r="C271" s="51"/>
      <c r="D271" s="51"/>
      <c r="E271" s="51"/>
      <c r="F271" s="51"/>
      <c r="G271" s="51"/>
      <c r="H271" s="51"/>
    </row>
    <row r="272" spans="2:8" s="50" customFormat="1" x14ac:dyDescent="0.2">
      <c r="B272" s="51"/>
      <c r="C272" s="51"/>
      <c r="D272" s="51"/>
      <c r="E272" s="51"/>
      <c r="F272" s="51"/>
      <c r="G272" s="51"/>
      <c r="H272" s="51"/>
    </row>
    <row r="273" spans="2:8" s="50" customFormat="1" x14ac:dyDescent="0.2">
      <c r="B273" s="51"/>
      <c r="C273" s="51"/>
      <c r="D273" s="51"/>
      <c r="E273" s="51"/>
      <c r="F273" s="51"/>
      <c r="G273" s="51"/>
      <c r="H273" s="51"/>
    </row>
    <row r="274" spans="2:8" s="50" customFormat="1" x14ac:dyDescent="0.2">
      <c r="B274" s="51"/>
      <c r="C274" s="51"/>
      <c r="D274" s="51"/>
      <c r="E274" s="51"/>
      <c r="F274" s="51"/>
      <c r="G274" s="51"/>
      <c r="H274" s="51"/>
    </row>
    <row r="275" spans="2:8" s="50" customFormat="1" x14ac:dyDescent="0.2">
      <c r="B275" s="51"/>
      <c r="C275" s="51"/>
      <c r="D275" s="51"/>
      <c r="E275" s="51"/>
      <c r="F275" s="51"/>
      <c r="G275" s="51"/>
      <c r="H275" s="51"/>
    </row>
    <row r="276" spans="2:8" s="50" customFormat="1" x14ac:dyDescent="0.2">
      <c r="B276" s="51"/>
      <c r="C276" s="51"/>
      <c r="D276" s="51"/>
      <c r="E276" s="51"/>
      <c r="F276" s="51"/>
      <c r="G276" s="51"/>
      <c r="H276" s="51"/>
    </row>
    <row r="277" spans="2:8" s="50" customFormat="1" x14ac:dyDescent="0.2">
      <c r="B277" s="51"/>
      <c r="C277" s="51"/>
      <c r="D277" s="51"/>
      <c r="E277" s="51"/>
      <c r="F277" s="51"/>
      <c r="G277" s="51"/>
      <c r="H277" s="51"/>
    </row>
    <row r="278" spans="2:8" s="50" customFormat="1" x14ac:dyDescent="0.2">
      <c r="B278" s="51"/>
      <c r="C278" s="51"/>
      <c r="D278" s="51"/>
      <c r="E278" s="51"/>
      <c r="F278" s="51"/>
      <c r="G278" s="51"/>
      <c r="H278" s="51"/>
    </row>
    <row r="279" spans="2:8" s="50" customFormat="1" x14ac:dyDescent="0.2">
      <c r="B279" s="51"/>
      <c r="C279" s="51"/>
      <c r="D279" s="51"/>
      <c r="E279" s="51"/>
      <c r="F279" s="51"/>
      <c r="G279" s="51"/>
      <c r="H279" s="51"/>
    </row>
    <row r="280" spans="2:8" s="50" customFormat="1" x14ac:dyDescent="0.2">
      <c r="B280" s="51"/>
      <c r="C280" s="51"/>
      <c r="D280" s="51"/>
      <c r="E280" s="51"/>
      <c r="F280" s="51"/>
      <c r="G280" s="51"/>
      <c r="H280" s="51"/>
    </row>
    <row r="281" spans="2:8" s="50" customFormat="1" x14ac:dyDescent="0.2">
      <c r="B281" s="51"/>
      <c r="C281" s="51"/>
      <c r="D281" s="51"/>
      <c r="E281" s="51"/>
      <c r="F281" s="51"/>
      <c r="G281" s="51"/>
      <c r="H281" s="51"/>
    </row>
    <row r="282" spans="2:8" s="50" customFormat="1" x14ac:dyDescent="0.2">
      <c r="B282" s="51"/>
      <c r="C282" s="51"/>
      <c r="D282" s="51"/>
      <c r="E282" s="51"/>
      <c r="F282" s="51"/>
      <c r="G282" s="51"/>
      <c r="H282" s="51"/>
    </row>
    <row r="283" spans="2:8" s="50" customFormat="1" x14ac:dyDescent="0.2">
      <c r="B283" s="51"/>
      <c r="C283" s="51"/>
      <c r="D283" s="51"/>
      <c r="E283" s="51"/>
      <c r="F283" s="51"/>
      <c r="G283" s="51"/>
      <c r="H283" s="51"/>
    </row>
    <row r="284" spans="2:8" s="50" customFormat="1" x14ac:dyDescent="0.2">
      <c r="B284" s="51"/>
      <c r="C284" s="51"/>
      <c r="D284" s="51"/>
      <c r="E284" s="51"/>
      <c r="F284" s="51"/>
      <c r="G284" s="51"/>
      <c r="H284" s="51"/>
    </row>
    <row r="285" spans="2:8" s="50" customFormat="1" x14ac:dyDescent="0.2">
      <c r="B285" s="51"/>
      <c r="C285" s="51"/>
      <c r="D285" s="51"/>
      <c r="E285" s="51"/>
      <c r="F285" s="51"/>
      <c r="G285" s="51"/>
      <c r="H285" s="51"/>
    </row>
    <row r="286" spans="2:8" s="50" customFormat="1" x14ac:dyDescent="0.2">
      <c r="B286" s="51"/>
      <c r="C286" s="51"/>
      <c r="D286" s="51"/>
      <c r="E286" s="51"/>
      <c r="F286" s="51"/>
      <c r="G286" s="51"/>
      <c r="H286" s="51"/>
    </row>
    <row r="287" spans="2:8" s="50" customFormat="1" x14ac:dyDescent="0.2">
      <c r="B287" s="51"/>
      <c r="C287" s="51"/>
      <c r="D287" s="51"/>
      <c r="E287" s="51"/>
      <c r="F287" s="51"/>
      <c r="G287" s="51"/>
      <c r="H287" s="51"/>
    </row>
    <row r="288" spans="2:8" s="50" customFormat="1" x14ac:dyDescent="0.2">
      <c r="B288" s="51"/>
      <c r="C288" s="51"/>
      <c r="D288" s="51"/>
      <c r="E288" s="51"/>
      <c r="F288" s="51"/>
      <c r="G288" s="51"/>
      <c r="H288" s="51"/>
    </row>
    <row r="289" spans="2:8" s="50" customFormat="1" x14ac:dyDescent="0.2">
      <c r="B289" s="51"/>
      <c r="C289" s="51"/>
      <c r="D289" s="51"/>
      <c r="E289" s="51"/>
      <c r="F289" s="51"/>
      <c r="G289" s="51"/>
      <c r="H289" s="51"/>
    </row>
    <row r="290" spans="2:8" s="50" customFormat="1" x14ac:dyDescent="0.2">
      <c r="B290" s="51"/>
      <c r="C290" s="51"/>
      <c r="D290" s="51"/>
      <c r="E290" s="51"/>
      <c r="F290" s="51"/>
      <c r="G290" s="51"/>
      <c r="H290" s="51"/>
    </row>
    <row r="291" spans="2:8" s="50" customFormat="1" x14ac:dyDescent="0.2">
      <c r="B291" s="51"/>
      <c r="C291" s="51"/>
      <c r="D291" s="51"/>
      <c r="E291" s="51"/>
      <c r="F291" s="51"/>
      <c r="G291" s="51"/>
      <c r="H291" s="51"/>
    </row>
    <row r="292" spans="2:8" s="50" customFormat="1" x14ac:dyDescent="0.2">
      <c r="B292" s="51"/>
      <c r="C292" s="51"/>
      <c r="D292" s="51"/>
      <c r="E292" s="51"/>
      <c r="F292" s="51"/>
      <c r="G292" s="51"/>
      <c r="H292" s="51"/>
    </row>
    <row r="293" spans="2:8" s="50" customFormat="1" x14ac:dyDescent="0.2">
      <c r="B293" s="51"/>
      <c r="C293" s="51"/>
      <c r="D293" s="51"/>
      <c r="E293" s="51"/>
      <c r="F293" s="51"/>
      <c r="G293" s="51"/>
      <c r="H293" s="51"/>
    </row>
    <row r="294" spans="2:8" s="50" customFormat="1" x14ac:dyDescent="0.2">
      <c r="B294" s="51"/>
      <c r="C294" s="51"/>
      <c r="D294" s="51"/>
      <c r="E294" s="51"/>
      <c r="F294" s="51"/>
      <c r="G294" s="51"/>
      <c r="H294" s="51"/>
    </row>
    <row r="295" spans="2:8" s="50" customFormat="1" x14ac:dyDescent="0.2">
      <c r="B295" s="51"/>
      <c r="C295" s="51"/>
      <c r="D295" s="51"/>
      <c r="E295" s="51"/>
      <c r="F295" s="51"/>
      <c r="G295" s="51"/>
      <c r="H295" s="51"/>
    </row>
    <row r="296" spans="2:8" s="50" customFormat="1" x14ac:dyDescent="0.2">
      <c r="B296" s="51"/>
      <c r="C296" s="51"/>
      <c r="D296" s="51"/>
      <c r="E296" s="51"/>
      <c r="F296" s="51"/>
      <c r="G296" s="51"/>
      <c r="H296" s="51"/>
    </row>
    <row r="297" spans="2:8" s="50" customFormat="1" x14ac:dyDescent="0.2">
      <c r="B297" s="51"/>
      <c r="C297" s="51"/>
      <c r="D297" s="51"/>
      <c r="E297" s="51"/>
      <c r="F297" s="51"/>
      <c r="G297" s="51"/>
      <c r="H297" s="51"/>
    </row>
    <row r="298" spans="2:8" s="50" customFormat="1" x14ac:dyDescent="0.2">
      <c r="B298" s="51"/>
      <c r="C298" s="51"/>
      <c r="D298" s="51"/>
      <c r="E298" s="51"/>
      <c r="F298" s="51"/>
      <c r="G298" s="51"/>
      <c r="H298" s="51"/>
    </row>
    <row r="299" spans="2:8" s="50" customFormat="1" x14ac:dyDescent="0.2">
      <c r="B299" s="51"/>
      <c r="C299" s="51"/>
      <c r="D299" s="51"/>
      <c r="E299" s="51"/>
      <c r="F299" s="51"/>
      <c r="G299" s="51"/>
      <c r="H299" s="51"/>
    </row>
  </sheetData>
  <mergeCells count="5">
    <mergeCell ref="B3:G3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40"/>
  <sheetViews>
    <sheetView showGridLines="0" workbookViewId="0">
      <selection activeCell="I1" sqref="I1"/>
    </sheetView>
  </sheetViews>
  <sheetFormatPr defaultRowHeight="12.75" x14ac:dyDescent="0.2"/>
  <cols>
    <col min="1" max="1" width="36.7109375" style="32" customWidth="1"/>
    <col min="2" max="6" width="10.7109375" style="32" customWidth="1"/>
    <col min="7" max="7" width="12.7109375" style="31" customWidth="1"/>
    <col min="8" max="8" width="6.5703125" style="31" customWidth="1"/>
    <col min="9" max="57" width="12.7109375" style="31" customWidth="1"/>
    <col min="58" max="61" width="12.7109375" style="32" customWidth="1"/>
    <col min="62" max="16384" width="9.140625" style="32"/>
  </cols>
  <sheetData>
    <row r="1" spans="1:57" s="29" customFormat="1" ht="15" customHeight="1" x14ac:dyDescent="0.25">
      <c r="A1" s="136" t="s">
        <v>245</v>
      </c>
    </row>
    <row r="2" spans="1:57" s="30" customFormat="1" ht="15" customHeight="1" x14ac:dyDescent="0.2">
      <c r="A2" s="12"/>
    </row>
    <row r="3" spans="1:57" s="30" customFormat="1" ht="15" customHeight="1" x14ac:dyDescent="0.2">
      <c r="A3" s="108"/>
      <c r="B3" s="349" t="s">
        <v>164</v>
      </c>
      <c r="C3" s="349"/>
      <c r="D3" s="137"/>
      <c r="E3" s="137"/>
      <c r="F3" s="138"/>
    </row>
    <row r="4" spans="1:57" s="30" customFormat="1" ht="6" customHeight="1" x14ac:dyDescent="0.2">
      <c r="A4" s="110"/>
      <c r="B4" s="139"/>
      <c r="C4" s="139"/>
      <c r="D4" s="140"/>
      <c r="E4" s="140"/>
      <c r="F4" s="141"/>
    </row>
    <row r="5" spans="1:57" s="2" customFormat="1" ht="39.950000000000003" customHeight="1" thickBot="1" x14ac:dyDescent="0.25">
      <c r="A5" s="53" t="s">
        <v>47</v>
      </c>
      <c r="B5" s="133" t="s">
        <v>175</v>
      </c>
      <c r="C5" s="133" t="s">
        <v>177</v>
      </c>
      <c r="D5" s="133" t="s">
        <v>171</v>
      </c>
      <c r="E5" s="133" t="s">
        <v>172</v>
      </c>
      <c r="F5" s="133" t="s">
        <v>173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 t="s">
        <v>163</v>
      </c>
      <c r="BE5" s="17"/>
    </row>
    <row r="6" spans="1:57" s="18" customFormat="1" ht="3.75" customHeight="1" thickTop="1" x14ac:dyDescent="0.2">
      <c r="A6" s="91"/>
      <c r="B6" s="92"/>
      <c r="C6" s="92"/>
      <c r="D6" s="92"/>
      <c r="E6" s="92"/>
      <c r="F6" s="93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7"/>
    </row>
    <row r="7" spans="1:57" s="20" customFormat="1" ht="19.5" customHeight="1" x14ac:dyDescent="0.3">
      <c r="A7" s="71" t="s">
        <v>42</v>
      </c>
      <c r="B7" s="94"/>
      <c r="C7" s="94"/>
      <c r="D7" s="94"/>
      <c r="E7" s="94"/>
      <c r="F7" s="9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7"/>
    </row>
    <row r="8" spans="1:57" s="18" customFormat="1" ht="3.75" customHeight="1" x14ac:dyDescent="0.2">
      <c r="A8" s="91"/>
      <c r="B8" s="92"/>
      <c r="C8" s="92"/>
      <c r="D8" s="92"/>
      <c r="E8" s="92"/>
      <c r="F8" s="93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</row>
    <row r="9" spans="1:57" s="31" customFormat="1" x14ac:dyDescent="0.2">
      <c r="A9" s="57" t="s">
        <v>99</v>
      </c>
      <c r="B9" s="220">
        <v>272.91854858400001</v>
      </c>
      <c r="C9" s="220" t="s">
        <v>50</v>
      </c>
      <c r="D9" s="222">
        <v>272.91854858400001</v>
      </c>
      <c r="E9" s="220">
        <v>272.91854858398437</v>
      </c>
      <c r="F9" s="220">
        <v>68.229633860397342</v>
      </c>
    </row>
    <row r="10" spans="1:57" s="31" customFormat="1" x14ac:dyDescent="0.2">
      <c r="A10" s="57" t="s">
        <v>100</v>
      </c>
      <c r="B10" s="220">
        <v>532.41204833979998</v>
      </c>
      <c r="C10" s="220" t="s">
        <v>50</v>
      </c>
      <c r="D10" s="222">
        <v>532.41204833979998</v>
      </c>
      <c r="E10" s="220">
        <v>532.41204833984375</v>
      </c>
      <c r="F10" s="220">
        <v>319.44723559570309</v>
      </c>
    </row>
    <row r="11" spans="1:57" s="31" customFormat="1" x14ac:dyDescent="0.2">
      <c r="A11" s="57" t="s">
        <v>104</v>
      </c>
      <c r="B11" s="220" t="s">
        <v>50</v>
      </c>
      <c r="C11" s="220">
        <v>136.45141601559999</v>
      </c>
      <c r="D11" s="222">
        <v>136.45141601559999</v>
      </c>
      <c r="E11" s="220">
        <v>136.451416015625</v>
      </c>
      <c r="F11" s="220">
        <v>204.67711996650695</v>
      </c>
    </row>
    <row r="12" spans="1:57" s="31" customFormat="1" ht="3.75" customHeight="1" x14ac:dyDescent="0.2">
      <c r="A12" s="96"/>
      <c r="B12" s="242"/>
      <c r="C12" s="242"/>
      <c r="D12" s="243"/>
      <c r="E12" s="242"/>
      <c r="F12" s="242"/>
    </row>
    <row r="13" spans="1:57" s="31" customFormat="1" x14ac:dyDescent="0.2">
      <c r="A13" s="98" t="s">
        <v>118</v>
      </c>
      <c r="B13" s="227">
        <v>805.33059692379993</v>
      </c>
      <c r="C13" s="247">
        <v>136.45141601559999</v>
      </c>
      <c r="D13" s="227">
        <f>SUM(D9:D11)</f>
        <v>941.78201293939992</v>
      </c>
      <c r="E13" s="227" t="s">
        <v>50</v>
      </c>
      <c r="F13" s="227">
        <f t="shared" ref="F13" si="0">SUM(F9:F11)</f>
        <v>592.35398942260736</v>
      </c>
    </row>
    <row r="14" spans="1:57" s="31" customFormat="1" x14ac:dyDescent="0.2"/>
    <row r="15" spans="1:57" s="31" customFormat="1" x14ac:dyDescent="0.2"/>
    <row r="16" spans="1:57" s="31" customFormat="1" x14ac:dyDescent="0.2"/>
    <row r="17" s="31" customFormat="1" x14ac:dyDescent="0.2"/>
    <row r="18" s="31" customFormat="1" x14ac:dyDescent="0.2"/>
    <row r="19" s="31" customFormat="1" x14ac:dyDescent="0.2"/>
    <row r="20" s="31" customFormat="1" x14ac:dyDescent="0.2"/>
    <row r="21" s="31" customFormat="1" x14ac:dyDescent="0.2"/>
    <row r="22" s="31" customFormat="1" x14ac:dyDescent="0.2"/>
    <row r="23" s="31" customFormat="1" x14ac:dyDescent="0.2"/>
    <row r="24" s="31" customFormat="1" x14ac:dyDescent="0.2"/>
    <row r="25" s="31" customFormat="1" x14ac:dyDescent="0.2"/>
    <row r="26" s="31" customFormat="1" x14ac:dyDescent="0.2"/>
    <row r="27" s="31" customFormat="1" x14ac:dyDescent="0.2"/>
    <row r="28" s="31" customFormat="1" x14ac:dyDescent="0.2"/>
    <row r="29" s="31" customFormat="1" x14ac:dyDescent="0.2"/>
    <row r="30" s="31" customFormat="1" x14ac:dyDescent="0.2"/>
    <row r="31" s="31" customFormat="1" x14ac:dyDescent="0.2"/>
    <row r="32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  <row r="48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</sheetData>
  <mergeCells count="1">
    <mergeCell ref="B3:C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46"/>
  <sheetViews>
    <sheetView showGridLines="0" workbookViewId="0">
      <selection activeCell="H1" sqref="H1"/>
    </sheetView>
  </sheetViews>
  <sheetFormatPr defaultRowHeight="12.75" x14ac:dyDescent="0.2"/>
  <cols>
    <col min="1" max="1" width="36.7109375" style="32" customWidth="1"/>
    <col min="2" max="2" width="20.7109375" style="32" customWidth="1"/>
    <col min="3" max="3" width="11.28515625" style="32" bestFit="1" customWidth="1"/>
    <col min="4" max="4" width="11.140625" style="32" bestFit="1" customWidth="1"/>
    <col min="5" max="5" width="10" style="32" bestFit="1" customWidth="1"/>
    <col min="6" max="6" width="12.7109375" style="31" customWidth="1"/>
    <col min="7" max="7" width="5.140625" style="31" customWidth="1"/>
    <col min="8" max="56" width="12.7109375" style="31" customWidth="1"/>
    <col min="57" max="60" width="12.7109375" style="32" customWidth="1"/>
    <col min="61" max="16384" width="9.140625" style="32"/>
  </cols>
  <sheetData>
    <row r="1" spans="1:56" s="29" customFormat="1" ht="15" customHeight="1" x14ac:dyDescent="0.25">
      <c r="A1" s="136" t="s">
        <v>246</v>
      </c>
    </row>
    <row r="2" spans="1:56" s="30" customFormat="1" ht="15" customHeight="1" x14ac:dyDescent="0.2">
      <c r="A2" s="12"/>
    </row>
    <row r="3" spans="1:56" s="30" customFormat="1" ht="15" customHeight="1" x14ac:dyDescent="0.2">
      <c r="A3" s="108"/>
      <c r="B3" s="134" t="s">
        <v>164</v>
      </c>
      <c r="C3" s="137"/>
      <c r="D3" s="137"/>
      <c r="E3" s="138"/>
    </row>
    <row r="4" spans="1:56" s="30" customFormat="1" ht="6" customHeight="1" x14ac:dyDescent="0.2">
      <c r="A4" s="110"/>
      <c r="B4" s="139"/>
      <c r="C4" s="140"/>
      <c r="D4" s="140"/>
      <c r="E4" s="141"/>
    </row>
    <row r="5" spans="1:56" s="2" customFormat="1" ht="36" customHeight="1" thickBot="1" x14ac:dyDescent="0.25">
      <c r="A5" s="53" t="s">
        <v>47</v>
      </c>
      <c r="B5" s="133" t="s">
        <v>177</v>
      </c>
      <c r="C5" s="133" t="s">
        <v>171</v>
      </c>
      <c r="D5" s="133" t="s">
        <v>172</v>
      </c>
      <c r="E5" s="133" t="s">
        <v>173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 t="s">
        <v>163</v>
      </c>
      <c r="BD5" s="17"/>
    </row>
    <row r="6" spans="1:56" s="18" customFormat="1" ht="3.75" customHeight="1" thickTop="1" x14ac:dyDescent="0.2">
      <c r="A6" s="91"/>
      <c r="B6" s="92"/>
      <c r="C6" s="92"/>
      <c r="D6" s="92"/>
      <c r="E6" s="93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7"/>
    </row>
    <row r="7" spans="1:56" s="20" customFormat="1" ht="19.5" customHeight="1" x14ac:dyDescent="0.3">
      <c r="A7" s="71" t="s">
        <v>42</v>
      </c>
      <c r="B7" s="94"/>
      <c r="C7" s="94"/>
      <c r="D7" s="94"/>
      <c r="E7" s="95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7"/>
    </row>
    <row r="8" spans="1:56" s="18" customFormat="1" ht="3.75" customHeight="1" x14ac:dyDescent="0.2">
      <c r="A8" s="91"/>
      <c r="B8" s="92"/>
      <c r="C8" s="92"/>
      <c r="D8" s="92"/>
      <c r="E8" s="93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</row>
    <row r="9" spans="1:56" x14ac:dyDescent="0.2">
      <c r="A9" s="57" t="s">
        <v>104</v>
      </c>
      <c r="B9" s="220">
        <v>9404.2891006469999</v>
      </c>
      <c r="C9" s="222">
        <v>9404.2891006469999</v>
      </c>
      <c r="D9" s="220">
        <v>9404.2891006469727</v>
      </c>
      <c r="E9" s="220">
        <v>13637.178191829529</v>
      </c>
    </row>
    <row r="10" spans="1:56" s="33" customFormat="1" ht="3.75" customHeight="1" x14ac:dyDescent="0.2">
      <c r="A10" s="96"/>
      <c r="B10" s="242"/>
      <c r="C10" s="243"/>
      <c r="D10" s="242"/>
      <c r="E10" s="242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</row>
    <row r="11" spans="1:56" s="33" customFormat="1" ht="15" customHeight="1" x14ac:dyDescent="0.2">
      <c r="A11" s="98" t="s">
        <v>118</v>
      </c>
      <c r="B11" s="227">
        <v>9404.2891006469999</v>
      </c>
      <c r="C11" s="227">
        <v>9404.2891006469999</v>
      </c>
      <c r="D11" s="227" t="s">
        <v>50</v>
      </c>
      <c r="E11" s="227">
        <v>13637.178191829529</v>
      </c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</row>
    <row r="12" spans="1:56" s="31" customFormat="1" x14ac:dyDescent="0.2"/>
    <row r="13" spans="1:56" s="31" customFormat="1" x14ac:dyDescent="0.2"/>
    <row r="14" spans="1:56" s="31" customFormat="1" x14ac:dyDescent="0.2"/>
    <row r="15" spans="1:56" s="31" customFormat="1" x14ac:dyDescent="0.2"/>
    <row r="16" spans="1:56" s="31" customFormat="1" x14ac:dyDescent="0.2"/>
    <row r="17" s="31" customFormat="1" x14ac:dyDescent="0.2"/>
    <row r="18" s="31" customFormat="1" x14ac:dyDescent="0.2"/>
    <row r="19" s="31" customFormat="1" x14ac:dyDescent="0.2"/>
    <row r="20" s="31" customFormat="1" x14ac:dyDescent="0.2"/>
    <row r="21" s="31" customFormat="1" x14ac:dyDescent="0.2"/>
    <row r="22" s="31" customFormat="1" x14ac:dyDescent="0.2"/>
    <row r="23" s="31" customFormat="1" x14ac:dyDescent="0.2"/>
    <row r="24" s="31" customFormat="1" x14ac:dyDescent="0.2"/>
    <row r="25" s="31" customFormat="1" x14ac:dyDescent="0.2"/>
    <row r="26" s="31" customFormat="1" x14ac:dyDescent="0.2"/>
    <row r="27" s="31" customFormat="1" x14ac:dyDescent="0.2"/>
    <row r="28" s="31" customFormat="1" x14ac:dyDescent="0.2"/>
    <row r="29" s="31" customFormat="1" x14ac:dyDescent="0.2"/>
    <row r="30" s="31" customFormat="1" x14ac:dyDescent="0.2"/>
    <row r="31" s="31" customFormat="1" x14ac:dyDescent="0.2"/>
    <row r="32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  <row r="48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showGridLines="0" workbookViewId="0">
      <selection activeCell="A34" sqref="A34"/>
    </sheetView>
  </sheetViews>
  <sheetFormatPr defaultRowHeight="12.75" x14ac:dyDescent="0.2"/>
  <cols>
    <col min="1" max="1" width="52.7109375" style="32" customWidth="1"/>
    <col min="2" max="5" width="14.7109375" style="31" customWidth="1"/>
    <col min="6" max="7" width="14.7109375" style="32" customWidth="1"/>
    <col min="8" max="8" width="9.7109375" style="32" customWidth="1"/>
    <col min="9" max="33" width="12.7109375" style="31" customWidth="1"/>
    <col min="34" max="37" width="12.7109375" style="32" customWidth="1"/>
    <col min="38" max="16384" width="9.140625" style="32"/>
  </cols>
  <sheetData>
    <row r="1" spans="1:33" s="29" customFormat="1" ht="15" customHeight="1" x14ac:dyDescent="0.25">
      <c r="A1" s="136" t="s">
        <v>247</v>
      </c>
    </row>
    <row r="2" spans="1:33" s="30" customFormat="1" ht="15" customHeight="1" x14ac:dyDescent="0.2">
      <c r="A2" s="12"/>
    </row>
    <row r="3" spans="1:33" s="30" customFormat="1" ht="15" customHeight="1" x14ac:dyDescent="0.2">
      <c r="A3" s="108"/>
      <c r="B3" s="350" t="s">
        <v>164</v>
      </c>
      <c r="C3" s="351"/>
      <c r="D3" s="351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6"/>
    </row>
    <row r="4" spans="1:33" s="30" customFormat="1" ht="6" customHeight="1" x14ac:dyDescent="0.2">
      <c r="A4" s="110"/>
      <c r="B4" s="139"/>
      <c r="C4" s="139"/>
      <c r="D4" s="139"/>
      <c r="E4" s="139"/>
      <c r="F4" s="140"/>
      <c r="G4" s="140"/>
      <c r="H4" s="141"/>
    </row>
    <row r="5" spans="1:33" s="2" customFormat="1" ht="39.950000000000003" customHeight="1" thickBot="1" x14ac:dyDescent="0.25">
      <c r="A5" s="53" t="s">
        <v>47</v>
      </c>
      <c r="B5" s="199" t="s">
        <v>248</v>
      </c>
      <c r="C5" s="199" t="s">
        <v>165</v>
      </c>
      <c r="D5" s="199" t="s">
        <v>166</v>
      </c>
      <c r="E5" s="199" t="s">
        <v>171</v>
      </c>
      <c r="F5" s="199" t="s">
        <v>172</v>
      </c>
      <c r="G5" s="199" t="s">
        <v>173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 t="s">
        <v>163</v>
      </c>
      <c r="AG5" s="17"/>
    </row>
    <row r="6" spans="1:33" s="18" customFormat="1" ht="3.75" customHeight="1" thickTop="1" x14ac:dyDescent="0.2">
      <c r="A6" s="91"/>
      <c r="B6" s="92"/>
      <c r="C6" s="92"/>
      <c r="D6" s="92"/>
      <c r="E6" s="92"/>
      <c r="F6" s="92"/>
      <c r="G6" s="93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7"/>
    </row>
    <row r="7" spans="1:33" s="20" customFormat="1" ht="19.5" customHeight="1" x14ac:dyDescent="0.3">
      <c r="A7" s="71" t="s">
        <v>41</v>
      </c>
      <c r="B7" s="94"/>
      <c r="C7" s="94"/>
      <c r="D7" s="94"/>
      <c r="E7" s="94"/>
      <c r="F7" s="94"/>
      <c r="G7" s="95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7"/>
    </row>
    <row r="8" spans="1:33" s="18" customFormat="1" ht="3.75" customHeight="1" x14ac:dyDescent="0.2">
      <c r="A8" s="91"/>
      <c r="B8" s="92"/>
      <c r="C8" s="92"/>
      <c r="D8" s="92"/>
      <c r="E8" s="92"/>
      <c r="F8" s="92"/>
      <c r="G8" s="93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x14ac:dyDescent="0.2">
      <c r="A9" s="57" t="s">
        <v>49</v>
      </c>
      <c r="B9" s="220">
        <v>118.409362793</v>
      </c>
      <c r="C9" s="220" t="s">
        <v>50</v>
      </c>
      <c r="D9" s="220" t="s">
        <v>50</v>
      </c>
      <c r="E9" s="222">
        <v>118.409362793</v>
      </c>
      <c r="F9" s="220">
        <v>118.40936279296875</v>
      </c>
      <c r="G9" s="220">
        <v>18.287497271005556</v>
      </c>
    </row>
    <row r="10" spans="1:33" x14ac:dyDescent="0.2">
      <c r="A10" s="57" t="s">
        <v>51</v>
      </c>
      <c r="B10" s="220" t="s">
        <v>50</v>
      </c>
      <c r="C10" s="220">
        <v>64.392555236800007</v>
      </c>
      <c r="D10" s="220" t="s">
        <v>50</v>
      </c>
      <c r="E10" s="222">
        <v>64.392555236800007</v>
      </c>
      <c r="F10" s="220">
        <v>64.392555236816406</v>
      </c>
      <c r="G10" s="220">
        <v>4.0245343819677837</v>
      </c>
    </row>
    <row r="11" spans="1:33" x14ac:dyDescent="0.2">
      <c r="A11" s="57" t="s">
        <v>52</v>
      </c>
      <c r="B11" s="220">
        <v>139.08684158329999</v>
      </c>
      <c r="C11" s="220" t="s">
        <v>50</v>
      </c>
      <c r="D11" s="220" t="s">
        <v>50</v>
      </c>
      <c r="E11" s="222">
        <v>139.08684158329999</v>
      </c>
      <c r="F11" s="220">
        <v>139.08684158325195</v>
      </c>
      <c r="G11" s="220">
        <v>39.58793560551095</v>
      </c>
    </row>
    <row r="12" spans="1:33" x14ac:dyDescent="0.2">
      <c r="A12" s="57" t="s">
        <v>54</v>
      </c>
      <c r="B12" s="220">
        <v>727.25203895569996</v>
      </c>
      <c r="C12" s="220" t="s">
        <v>50</v>
      </c>
      <c r="D12" s="220" t="s">
        <v>50</v>
      </c>
      <c r="E12" s="222">
        <v>727.25203895569996</v>
      </c>
      <c r="F12" s="220">
        <v>558.09161186218262</v>
      </c>
      <c r="G12" s="220">
        <v>526.81434778823996</v>
      </c>
    </row>
    <row r="13" spans="1:33" x14ac:dyDescent="0.2">
      <c r="A13" s="57" t="s">
        <v>55</v>
      </c>
      <c r="B13" s="220">
        <v>87.961414337199997</v>
      </c>
      <c r="C13" s="220" t="s">
        <v>50</v>
      </c>
      <c r="D13" s="220" t="s">
        <v>50</v>
      </c>
      <c r="E13" s="222">
        <v>87.961414337199997</v>
      </c>
      <c r="F13" s="220">
        <v>87.961414337158203</v>
      </c>
      <c r="G13" s="220">
        <v>73.007968961758607</v>
      </c>
    </row>
    <row r="14" spans="1:33" x14ac:dyDescent="0.2">
      <c r="A14" s="57" t="s">
        <v>56</v>
      </c>
      <c r="B14" s="220">
        <v>94.727157592799998</v>
      </c>
      <c r="C14" s="220">
        <v>64.392555236800007</v>
      </c>
      <c r="D14" s="220" t="s">
        <v>50</v>
      </c>
      <c r="E14" s="222">
        <v>159.11971282959999</v>
      </c>
      <c r="F14" s="220">
        <v>159.11971282958984</v>
      </c>
      <c r="G14" s="220">
        <v>85.418698827718202</v>
      </c>
    </row>
    <row r="15" spans="1:33" x14ac:dyDescent="0.2">
      <c r="A15" s="57" t="s">
        <v>57</v>
      </c>
      <c r="B15" s="220">
        <v>337.59134292599998</v>
      </c>
      <c r="C15" s="220" t="s">
        <v>50</v>
      </c>
      <c r="D15" s="220" t="s">
        <v>50</v>
      </c>
      <c r="E15" s="222">
        <v>337.59134292599998</v>
      </c>
      <c r="F15" s="220">
        <v>208.81021499633789</v>
      </c>
      <c r="G15" s="220">
        <v>185.36344122966295</v>
      </c>
    </row>
    <row r="16" spans="1:33" x14ac:dyDescent="0.2">
      <c r="A16" s="57" t="s">
        <v>58</v>
      </c>
      <c r="B16" s="220">
        <v>91.343025207500006</v>
      </c>
      <c r="C16" s="220" t="s">
        <v>50</v>
      </c>
      <c r="D16" s="220" t="s">
        <v>50</v>
      </c>
      <c r="E16" s="222">
        <v>91.343025207500006</v>
      </c>
      <c r="F16" s="220">
        <v>91.343025207519531</v>
      </c>
      <c r="G16" s="220">
        <v>15.828380075454602</v>
      </c>
    </row>
    <row r="17" spans="1:33" x14ac:dyDescent="0.2">
      <c r="A17" s="57" t="s">
        <v>59</v>
      </c>
      <c r="B17" s="220">
        <v>442.00244140630002</v>
      </c>
      <c r="C17" s="220" t="s">
        <v>50</v>
      </c>
      <c r="D17" s="220" t="s">
        <v>50</v>
      </c>
      <c r="E17" s="222">
        <v>442.00244140630002</v>
      </c>
      <c r="F17" s="220">
        <v>350.78159141540527</v>
      </c>
      <c r="G17" s="220">
        <v>43.652536324118117</v>
      </c>
    </row>
    <row r="18" spans="1:33" x14ac:dyDescent="0.2">
      <c r="A18" s="57" t="s">
        <v>60</v>
      </c>
      <c r="B18" s="220">
        <v>69.540538787800003</v>
      </c>
      <c r="C18" s="220" t="s">
        <v>50</v>
      </c>
      <c r="D18" s="220" t="s">
        <v>50</v>
      </c>
      <c r="E18" s="222">
        <v>69.540538787800003</v>
      </c>
      <c r="F18" s="220">
        <v>69.540538787841797</v>
      </c>
      <c r="G18" s="220">
        <v>27.816215935516357</v>
      </c>
    </row>
    <row r="19" spans="1:33" x14ac:dyDescent="0.2">
      <c r="A19" s="57" t="s">
        <v>61</v>
      </c>
      <c r="B19" s="220">
        <v>27.061319351200002</v>
      </c>
      <c r="C19" s="220" t="s">
        <v>50</v>
      </c>
      <c r="D19" s="220" t="s">
        <v>50</v>
      </c>
      <c r="E19" s="222">
        <v>27.061319351200002</v>
      </c>
      <c r="F19" s="220">
        <v>27.061319351196289</v>
      </c>
      <c r="G19" s="220">
        <v>10.046514637416605</v>
      </c>
    </row>
    <row r="20" spans="1:33" x14ac:dyDescent="0.2">
      <c r="A20" s="57" t="s">
        <v>62</v>
      </c>
      <c r="B20" s="220">
        <v>101.5025367737</v>
      </c>
      <c r="C20" s="220" t="s">
        <v>50</v>
      </c>
      <c r="D20" s="220">
        <v>64.392555236800007</v>
      </c>
      <c r="E20" s="222">
        <v>165.89509201050001</v>
      </c>
      <c r="F20" s="220">
        <v>98.226734161376953</v>
      </c>
      <c r="G20" s="220">
        <v>37.776409235645005</v>
      </c>
    </row>
    <row r="21" spans="1:33" x14ac:dyDescent="0.2">
      <c r="A21" s="57" t="s">
        <v>63</v>
      </c>
      <c r="B21" s="220">
        <v>592.04514694210002</v>
      </c>
      <c r="C21" s="220" t="s">
        <v>50</v>
      </c>
      <c r="D21" s="220" t="s">
        <v>50</v>
      </c>
      <c r="E21" s="222">
        <v>592.04514694210002</v>
      </c>
      <c r="F21" s="220">
        <v>380.59985733032227</v>
      </c>
      <c r="G21" s="220">
        <v>65.996015731765837</v>
      </c>
    </row>
    <row r="22" spans="1:33" x14ac:dyDescent="0.2">
      <c r="A22" s="57" t="s">
        <v>64</v>
      </c>
      <c r="B22" s="220">
        <v>141.36743545530001</v>
      </c>
      <c r="C22" s="220" t="s">
        <v>50</v>
      </c>
      <c r="D22" s="220" t="s">
        <v>50</v>
      </c>
      <c r="E22" s="222">
        <v>141.36743545530001</v>
      </c>
      <c r="F22" s="220">
        <v>141.36743545532227</v>
      </c>
      <c r="G22" s="220">
        <v>55.400497511854383</v>
      </c>
    </row>
    <row r="23" spans="1:33" x14ac:dyDescent="0.2">
      <c r="A23" s="57" t="s">
        <v>65</v>
      </c>
      <c r="B23" s="220">
        <v>223.2788696289</v>
      </c>
      <c r="C23" s="220" t="s">
        <v>50</v>
      </c>
      <c r="D23" s="220" t="s">
        <v>50</v>
      </c>
      <c r="E23" s="222">
        <v>223.2788696289</v>
      </c>
      <c r="F23" s="220">
        <v>111.63943481445312</v>
      </c>
      <c r="G23" s="220">
        <v>44.139330137876144</v>
      </c>
    </row>
    <row r="24" spans="1:33" x14ac:dyDescent="0.2">
      <c r="A24" s="57" t="s">
        <v>66</v>
      </c>
      <c r="B24" s="220">
        <v>26.830286026</v>
      </c>
      <c r="C24" s="220" t="s">
        <v>50</v>
      </c>
      <c r="D24" s="220" t="s">
        <v>50</v>
      </c>
      <c r="E24" s="222">
        <v>26.830286026</v>
      </c>
      <c r="F24" s="220">
        <v>26.830286026000977</v>
      </c>
      <c r="G24" s="220">
        <v>9.0552210063028333</v>
      </c>
    </row>
    <row r="25" spans="1:33" x14ac:dyDescent="0.2">
      <c r="A25" s="57" t="s">
        <v>67</v>
      </c>
      <c r="B25" s="220">
        <v>91.453874588000005</v>
      </c>
      <c r="C25" s="220" t="s">
        <v>50</v>
      </c>
      <c r="D25" s="220" t="s">
        <v>50</v>
      </c>
      <c r="E25" s="222">
        <v>91.453874588000005</v>
      </c>
      <c r="F25" s="220">
        <v>91.453874588012695</v>
      </c>
      <c r="G25" s="220">
        <v>2.4084458525879295</v>
      </c>
    </row>
    <row r="26" spans="1:33" x14ac:dyDescent="0.2">
      <c r="A26" s="57" t="s">
        <v>68</v>
      </c>
      <c r="B26" s="220">
        <v>500.46773719790002</v>
      </c>
      <c r="C26" s="220" t="s">
        <v>50</v>
      </c>
      <c r="D26" s="220" t="s">
        <v>50</v>
      </c>
      <c r="E26" s="222">
        <v>500.46773719790002</v>
      </c>
      <c r="F26" s="220">
        <v>500.46773719787598</v>
      </c>
      <c r="G26" s="220">
        <v>62.558467126512525</v>
      </c>
    </row>
    <row r="27" spans="1:33" x14ac:dyDescent="0.2">
      <c r="A27" s="57" t="s">
        <v>69</v>
      </c>
      <c r="B27" s="220">
        <v>186.18187332150001</v>
      </c>
      <c r="C27" s="220" t="s">
        <v>50</v>
      </c>
      <c r="D27" s="220" t="s">
        <v>50</v>
      </c>
      <c r="E27" s="222">
        <v>186.18187332150001</v>
      </c>
      <c r="F27" s="220">
        <v>186.1818733215332</v>
      </c>
      <c r="G27" s="220">
        <v>44.904218343701245</v>
      </c>
    </row>
    <row r="28" spans="1:33" x14ac:dyDescent="0.2">
      <c r="A28" s="57" t="s">
        <v>70</v>
      </c>
      <c r="B28" s="220">
        <v>209.75239181520001</v>
      </c>
      <c r="C28" s="220" t="s">
        <v>50</v>
      </c>
      <c r="D28" s="220" t="s">
        <v>50</v>
      </c>
      <c r="E28" s="222">
        <v>209.75239181520001</v>
      </c>
      <c r="F28" s="220">
        <v>209.75239181518555</v>
      </c>
      <c r="G28" s="220">
        <v>47.64688632127023</v>
      </c>
    </row>
    <row r="29" spans="1:33" x14ac:dyDescent="0.2">
      <c r="A29" s="57" t="s">
        <v>71</v>
      </c>
      <c r="B29" s="220">
        <v>421.07749366759998</v>
      </c>
      <c r="C29" s="220" t="s">
        <v>50</v>
      </c>
      <c r="D29" s="220" t="s">
        <v>50</v>
      </c>
      <c r="E29" s="222">
        <v>421.07749366759998</v>
      </c>
      <c r="F29" s="220">
        <v>302.66813087463379</v>
      </c>
      <c r="G29" s="220">
        <v>72.676154449216938</v>
      </c>
    </row>
    <row r="30" spans="1:33" s="33" customFormat="1" ht="3.75" customHeight="1" x14ac:dyDescent="0.2">
      <c r="A30" s="96"/>
      <c r="B30" s="242"/>
      <c r="C30" s="242"/>
      <c r="D30" s="242"/>
      <c r="E30" s="243"/>
      <c r="F30" s="242"/>
      <c r="G30" s="242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</row>
    <row r="31" spans="1:33" s="33" customFormat="1" ht="15" customHeight="1" x14ac:dyDescent="0.2">
      <c r="A31" s="98" t="s">
        <v>73</v>
      </c>
      <c r="B31" s="227">
        <v>4628.9331283569991</v>
      </c>
      <c r="C31" s="227">
        <v>128.78511047360001</v>
      </c>
      <c r="D31" s="227">
        <v>64.392555236800007</v>
      </c>
      <c r="E31" s="227">
        <v>4822.1107940674001</v>
      </c>
      <c r="F31" s="227" t="s">
        <v>50</v>
      </c>
      <c r="G31" s="227">
        <v>1472.4097167551024</v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</row>
    <row r="32" spans="1:33" s="31" customFormat="1" x14ac:dyDescent="0.2"/>
    <row r="33" s="31" customFormat="1" x14ac:dyDescent="0.2"/>
    <row r="34" s="31" customFormat="1" x14ac:dyDescent="0.2"/>
    <row r="35" s="31" customFormat="1" x14ac:dyDescent="0.2"/>
  </sheetData>
  <mergeCells count="1">
    <mergeCell ref="B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showGridLines="0" workbookViewId="0">
      <selection activeCell="A32" sqref="A32"/>
    </sheetView>
  </sheetViews>
  <sheetFormatPr defaultRowHeight="12.75" x14ac:dyDescent="0.2"/>
  <cols>
    <col min="1" max="1" width="52.7109375" style="32" customWidth="1"/>
    <col min="2" max="2" width="7.7109375" style="31" customWidth="1"/>
    <col min="3" max="4" width="9.7109375" style="31" customWidth="1"/>
    <col min="5" max="5" width="8.7109375" style="31" customWidth="1"/>
    <col min="6" max="6" width="10.7109375" style="31" customWidth="1"/>
    <col min="7" max="8" width="9.7109375" style="31" customWidth="1"/>
    <col min="9" max="9" width="10.7109375" style="31" customWidth="1"/>
    <col min="10" max="11" width="10.7109375" style="32" customWidth="1"/>
    <col min="12" max="12" width="9.7109375" style="32" customWidth="1"/>
    <col min="13" max="37" width="12.7109375" style="31" customWidth="1"/>
    <col min="38" max="41" width="12.7109375" style="32" customWidth="1"/>
    <col min="42" max="16384" width="9.140625" style="32"/>
  </cols>
  <sheetData>
    <row r="1" spans="1:37" s="33" customFormat="1" ht="15" customHeight="1" x14ac:dyDescent="0.25">
      <c r="A1" s="136" t="s">
        <v>255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3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s="33" customFormat="1" ht="15" customHeight="1" x14ac:dyDescent="0.2">
      <c r="A2" s="96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3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</row>
    <row r="3" spans="1:37" s="33" customFormat="1" ht="15" customHeight="1" x14ac:dyDescent="0.2">
      <c r="A3" s="108"/>
      <c r="B3" s="352" t="s">
        <v>164</v>
      </c>
      <c r="C3" s="353"/>
      <c r="D3" s="353"/>
      <c r="E3" s="353"/>
      <c r="F3" s="353"/>
      <c r="G3" s="353"/>
      <c r="H3" s="354"/>
      <c r="J3" s="137"/>
      <c r="K3" s="137"/>
      <c r="L3" s="138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</row>
    <row r="4" spans="1:37" s="33" customFormat="1" ht="6" customHeight="1" x14ac:dyDescent="0.2">
      <c r="A4" s="110"/>
      <c r="B4" s="139"/>
      <c r="C4" s="139"/>
      <c r="D4" s="139"/>
      <c r="E4" s="139"/>
      <c r="F4" s="139"/>
      <c r="G4" s="139"/>
      <c r="H4" s="139"/>
      <c r="I4" s="139"/>
      <c r="J4" s="140"/>
      <c r="K4" s="140"/>
      <c r="L4" s="14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</row>
    <row r="5" spans="1:37" s="33" customFormat="1" ht="39.950000000000003" customHeight="1" x14ac:dyDescent="0.2">
      <c r="A5" s="53" t="s">
        <v>47</v>
      </c>
      <c r="B5" s="199" t="s">
        <v>167</v>
      </c>
      <c r="C5" s="199" t="s">
        <v>168</v>
      </c>
      <c r="D5" s="199" t="s">
        <v>169</v>
      </c>
      <c r="E5" s="199" t="s">
        <v>250</v>
      </c>
      <c r="F5" s="199" t="s">
        <v>251</v>
      </c>
      <c r="G5" s="199" t="s">
        <v>252</v>
      </c>
      <c r="H5" s="199" t="s">
        <v>253</v>
      </c>
      <c r="I5" s="199" t="s">
        <v>171</v>
      </c>
      <c r="J5" s="199" t="s">
        <v>172</v>
      </c>
      <c r="K5" s="199" t="s">
        <v>173</v>
      </c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</row>
    <row r="6" spans="1:37" s="33" customFormat="1" ht="3.75" customHeight="1" x14ac:dyDescent="0.2">
      <c r="A6" s="96"/>
      <c r="B6" s="142"/>
      <c r="C6" s="142"/>
      <c r="D6" s="142"/>
      <c r="E6" s="142"/>
      <c r="F6" s="142"/>
      <c r="G6" s="142"/>
      <c r="H6" s="142"/>
      <c r="I6" s="142"/>
      <c r="J6" s="142"/>
      <c r="K6" s="143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</row>
    <row r="7" spans="1:37" s="35" customFormat="1" ht="19.5" customHeight="1" x14ac:dyDescent="0.3">
      <c r="A7" s="71" t="s">
        <v>42</v>
      </c>
      <c r="B7" s="144"/>
      <c r="C7" s="144"/>
      <c r="D7" s="144"/>
      <c r="E7" s="144"/>
      <c r="F7" s="144"/>
      <c r="G7" s="144"/>
      <c r="H7" s="144"/>
      <c r="I7" s="144"/>
      <c r="J7" s="144"/>
      <c r="K7" s="145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</row>
    <row r="8" spans="1:37" s="36" customFormat="1" ht="3.75" customHeight="1" x14ac:dyDescent="0.2">
      <c r="A8" s="146"/>
      <c r="B8" s="147"/>
      <c r="C8" s="147"/>
      <c r="D8" s="147"/>
      <c r="E8" s="147"/>
      <c r="F8" s="147"/>
      <c r="G8" s="147"/>
      <c r="H8" s="147"/>
      <c r="I8" s="147"/>
      <c r="J8" s="147"/>
      <c r="K8" s="148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</row>
    <row r="9" spans="1:37" x14ac:dyDescent="0.2">
      <c r="A9" s="57" t="s">
        <v>80</v>
      </c>
      <c r="B9" s="220" t="s">
        <v>50</v>
      </c>
      <c r="C9" s="220" t="s">
        <v>50</v>
      </c>
      <c r="D9" s="220" t="s">
        <v>50</v>
      </c>
      <c r="E9" s="220" t="s">
        <v>50</v>
      </c>
      <c r="F9" s="220" t="s">
        <v>50</v>
      </c>
      <c r="G9" s="220">
        <v>84.578109741199995</v>
      </c>
      <c r="H9" s="220" t="s">
        <v>50</v>
      </c>
      <c r="I9" s="222">
        <v>84.578109741199995</v>
      </c>
      <c r="J9" s="220">
        <v>84.578109741210938</v>
      </c>
      <c r="K9" s="220">
        <v>145.89725100839138</v>
      </c>
    </row>
    <row r="10" spans="1:37" x14ac:dyDescent="0.2">
      <c r="A10" s="57" t="s">
        <v>81</v>
      </c>
      <c r="B10" s="220" t="s">
        <v>50</v>
      </c>
      <c r="C10" s="220" t="s">
        <v>50</v>
      </c>
      <c r="D10" s="220" t="s">
        <v>50</v>
      </c>
      <c r="E10" s="220">
        <v>53.663219451899998</v>
      </c>
      <c r="F10" s="220" t="s">
        <v>50</v>
      </c>
      <c r="G10" s="220" t="s">
        <v>50</v>
      </c>
      <c r="H10" s="220" t="s">
        <v>50</v>
      </c>
      <c r="I10" s="222">
        <v>53.663219451899998</v>
      </c>
      <c r="J10" s="220">
        <v>53.663219451904297</v>
      </c>
      <c r="K10" s="220">
        <v>45.613737787342075</v>
      </c>
    </row>
    <row r="11" spans="1:37" x14ac:dyDescent="0.2">
      <c r="A11" s="57" t="s">
        <v>83</v>
      </c>
      <c r="B11" s="220" t="s">
        <v>50</v>
      </c>
      <c r="C11" s="220" t="s">
        <v>50</v>
      </c>
      <c r="D11" s="220" t="s">
        <v>50</v>
      </c>
      <c r="E11" s="220">
        <v>87.961414337199997</v>
      </c>
      <c r="F11" s="220" t="s">
        <v>50</v>
      </c>
      <c r="G11" s="220" t="s">
        <v>50</v>
      </c>
      <c r="H11" s="220" t="s">
        <v>50</v>
      </c>
      <c r="I11" s="222">
        <v>87.961414337199997</v>
      </c>
      <c r="J11" s="220">
        <v>87.961414337158203</v>
      </c>
      <c r="K11" s="220">
        <v>47.49916052933694</v>
      </c>
    </row>
    <row r="12" spans="1:37" x14ac:dyDescent="0.2">
      <c r="A12" s="57" t="s">
        <v>90</v>
      </c>
      <c r="B12" s="220" t="s">
        <v>50</v>
      </c>
      <c r="C12" s="220" t="s">
        <v>50</v>
      </c>
      <c r="D12" s="220" t="s">
        <v>50</v>
      </c>
      <c r="E12" s="220">
        <v>53.660572051999999</v>
      </c>
      <c r="F12" s="220" t="s">
        <v>50</v>
      </c>
      <c r="G12" s="220" t="s">
        <v>50</v>
      </c>
      <c r="H12" s="220" t="s">
        <v>50</v>
      </c>
      <c r="I12" s="222">
        <v>53.660572051999999</v>
      </c>
      <c r="J12" s="220">
        <v>53.660572052001953</v>
      </c>
      <c r="K12" s="220">
        <v>45.879786431934363</v>
      </c>
    </row>
    <row r="13" spans="1:37" x14ac:dyDescent="0.2">
      <c r="A13" s="57" t="s">
        <v>91</v>
      </c>
      <c r="B13" s="220" t="s">
        <v>50</v>
      </c>
      <c r="C13" s="220" t="s">
        <v>50</v>
      </c>
      <c r="D13" s="220" t="s">
        <v>50</v>
      </c>
      <c r="E13" s="220">
        <v>202.98747253420001</v>
      </c>
      <c r="F13" s="220" t="s">
        <v>50</v>
      </c>
      <c r="G13" s="220" t="s">
        <v>50</v>
      </c>
      <c r="H13" s="220" t="s">
        <v>50</v>
      </c>
      <c r="I13" s="222">
        <v>202.98747253420001</v>
      </c>
      <c r="J13" s="220">
        <v>202.98747253417969</v>
      </c>
      <c r="K13" s="220">
        <v>12.686717478990554</v>
      </c>
    </row>
    <row r="14" spans="1:37" x14ac:dyDescent="0.2">
      <c r="A14" s="57" t="s">
        <v>92</v>
      </c>
      <c r="B14" s="220" t="s">
        <v>50</v>
      </c>
      <c r="C14" s="220" t="s">
        <v>50</v>
      </c>
      <c r="D14" s="220" t="s">
        <v>50</v>
      </c>
      <c r="E14" s="220">
        <v>314.62690734860001</v>
      </c>
      <c r="F14" s="220" t="s">
        <v>50</v>
      </c>
      <c r="G14" s="220" t="s">
        <v>50</v>
      </c>
      <c r="H14" s="220" t="s">
        <v>50</v>
      </c>
      <c r="I14" s="222">
        <v>314.62690734860001</v>
      </c>
      <c r="J14" s="220">
        <v>314.62690734863281</v>
      </c>
      <c r="K14" s="220">
        <v>94.000741502561766</v>
      </c>
    </row>
    <row r="15" spans="1:37" x14ac:dyDescent="0.2">
      <c r="A15" s="57" t="s">
        <v>93</v>
      </c>
      <c r="B15" s="220" t="s">
        <v>50</v>
      </c>
      <c r="C15" s="220">
        <v>101.4920692444</v>
      </c>
      <c r="D15" s="220" t="s">
        <v>50</v>
      </c>
      <c r="E15" s="220">
        <v>546.49660110469995</v>
      </c>
      <c r="F15" s="220" t="s">
        <v>50</v>
      </c>
      <c r="G15" s="220" t="s">
        <v>50</v>
      </c>
      <c r="H15" s="220" t="s">
        <v>50</v>
      </c>
      <c r="I15" s="222">
        <v>647.98867034909995</v>
      </c>
      <c r="J15" s="220">
        <v>580.3203125</v>
      </c>
      <c r="K15" s="220">
        <v>38.797156656703095</v>
      </c>
    </row>
    <row r="16" spans="1:37" x14ac:dyDescent="0.2">
      <c r="A16" s="57" t="s">
        <v>96</v>
      </c>
      <c r="B16" s="220" t="s">
        <v>50</v>
      </c>
      <c r="C16" s="220" t="s">
        <v>50</v>
      </c>
      <c r="D16" s="220" t="s">
        <v>50</v>
      </c>
      <c r="E16" s="220">
        <v>20.298915863000001</v>
      </c>
      <c r="F16" s="220" t="s">
        <v>50</v>
      </c>
      <c r="G16" s="220" t="s">
        <v>50</v>
      </c>
      <c r="H16" s="220" t="s">
        <v>50</v>
      </c>
      <c r="I16" s="222">
        <v>20.298915863000001</v>
      </c>
      <c r="J16" s="220">
        <v>20.298915863037109</v>
      </c>
      <c r="K16" s="220">
        <v>0.45723306412266501</v>
      </c>
    </row>
    <row r="17" spans="1:37" x14ac:dyDescent="0.2">
      <c r="A17" s="57" t="s">
        <v>98</v>
      </c>
      <c r="B17" s="220" t="s">
        <v>50</v>
      </c>
      <c r="C17" s="220">
        <v>101.49040222169999</v>
      </c>
      <c r="D17" s="220" t="s">
        <v>50</v>
      </c>
      <c r="E17" s="220" t="s">
        <v>50</v>
      </c>
      <c r="F17" s="220" t="s">
        <v>50</v>
      </c>
      <c r="G17" s="220" t="s">
        <v>50</v>
      </c>
      <c r="H17" s="220" t="s">
        <v>50</v>
      </c>
      <c r="I17" s="222">
        <v>101.49040222169999</v>
      </c>
      <c r="J17" s="220">
        <v>101.49040222167969</v>
      </c>
      <c r="K17" s="220">
        <v>146.14616999816894</v>
      </c>
    </row>
    <row r="18" spans="1:37" x14ac:dyDescent="0.2">
      <c r="A18" s="57" t="s">
        <v>99</v>
      </c>
      <c r="B18" s="220" t="s">
        <v>50</v>
      </c>
      <c r="C18" s="220" t="s">
        <v>50</v>
      </c>
      <c r="D18" s="220" t="s">
        <v>50</v>
      </c>
      <c r="E18" s="220">
        <v>724.09318351750005</v>
      </c>
      <c r="F18" s="220" t="s">
        <v>50</v>
      </c>
      <c r="G18" s="220">
        <v>94.727157592799998</v>
      </c>
      <c r="H18" s="220" t="s">
        <v>50</v>
      </c>
      <c r="I18" s="222">
        <v>818.82034111020005</v>
      </c>
      <c r="J18" s="220">
        <v>818.82034111022949</v>
      </c>
      <c r="K18" s="220">
        <v>143.27520072927041</v>
      </c>
    </row>
    <row r="19" spans="1:37" x14ac:dyDescent="0.2">
      <c r="A19" s="57" t="s">
        <v>101</v>
      </c>
      <c r="B19" s="220">
        <v>53.663219451899998</v>
      </c>
      <c r="C19" s="220" t="s">
        <v>50</v>
      </c>
      <c r="D19" s="220">
        <v>26.830286026</v>
      </c>
      <c r="E19" s="220">
        <v>37.5947723389</v>
      </c>
      <c r="F19" s="220">
        <v>591.39115524290003</v>
      </c>
      <c r="G19" s="220" t="s">
        <v>50</v>
      </c>
      <c r="H19" s="220">
        <v>144.42065429690001</v>
      </c>
      <c r="I19" s="222">
        <v>853.90008735660001</v>
      </c>
      <c r="J19" s="220">
        <v>853.90008735656738</v>
      </c>
      <c r="K19" s="220">
        <v>944.57939404054662</v>
      </c>
    </row>
    <row r="20" spans="1:37" x14ac:dyDescent="0.2">
      <c r="A20" s="57" t="s">
        <v>102</v>
      </c>
      <c r="B20" s="220" t="s">
        <v>50</v>
      </c>
      <c r="C20" s="220" t="s">
        <v>50</v>
      </c>
      <c r="D20" s="220" t="s">
        <v>50</v>
      </c>
      <c r="E20" s="220">
        <v>372.14373016360003</v>
      </c>
      <c r="F20" s="220" t="s">
        <v>50</v>
      </c>
      <c r="G20" s="220" t="s">
        <v>50</v>
      </c>
      <c r="H20" s="220" t="s">
        <v>50</v>
      </c>
      <c r="I20" s="222">
        <v>372.14373016360003</v>
      </c>
      <c r="J20" s="220">
        <v>372.14373016357422</v>
      </c>
      <c r="K20" s="220">
        <v>2.9602340784311298</v>
      </c>
    </row>
    <row r="21" spans="1:37" x14ac:dyDescent="0.2">
      <c r="A21" s="57" t="s">
        <v>104</v>
      </c>
      <c r="B21" s="220" t="s">
        <v>50</v>
      </c>
      <c r="C21" s="220" t="s">
        <v>50</v>
      </c>
      <c r="D21" s="220" t="s">
        <v>50</v>
      </c>
      <c r="E21" s="220">
        <v>111.63943481450001</v>
      </c>
      <c r="F21" s="220" t="s">
        <v>50</v>
      </c>
      <c r="G21" s="220" t="s">
        <v>50</v>
      </c>
      <c r="H21" s="220" t="s">
        <v>50</v>
      </c>
      <c r="I21" s="222">
        <v>111.63943481450001</v>
      </c>
      <c r="J21" s="220">
        <v>111.63943481445312</v>
      </c>
      <c r="K21" s="220">
        <v>8.2761104459223507</v>
      </c>
    </row>
    <row r="22" spans="1:37" x14ac:dyDescent="0.2">
      <c r="A22" s="57" t="s">
        <v>105</v>
      </c>
      <c r="B22" s="220" t="s">
        <v>50</v>
      </c>
      <c r="C22" s="220">
        <v>202.98247146610001</v>
      </c>
      <c r="D22" s="220" t="s">
        <v>50</v>
      </c>
      <c r="E22" s="220">
        <v>561.7122268677</v>
      </c>
      <c r="F22" s="220" t="s">
        <v>50</v>
      </c>
      <c r="G22" s="220" t="s">
        <v>50</v>
      </c>
      <c r="H22" s="220" t="s">
        <v>50</v>
      </c>
      <c r="I22" s="222">
        <v>764.69469833369999</v>
      </c>
      <c r="J22" s="220">
        <v>764.69469833374023</v>
      </c>
      <c r="K22" s="220">
        <v>636.18664036001235</v>
      </c>
    </row>
    <row r="23" spans="1:37" x14ac:dyDescent="0.2">
      <c r="A23" s="57" t="s">
        <v>108</v>
      </c>
      <c r="B23" s="220" t="s">
        <v>50</v>
      </c>
      <c r="C23" s="220" t="s">
        <v>50</v>
      </c>
      <c r="D23" s="220" t="s">
        <v>50</v>
      </c>
      <c r="E23" s="220">
        <v>157.61331176760001</v>
      </c>
      <c r="F23" s="220" t="s">
        <v>50</v>
      </c>
      <c r="G23" s="220" t="s">
        <v>50</v>
      </c>
      <c r="H23" s="220" t="s">
        <v>50</v>
      </c>
      <c r="I23" s="222">
        <v>157.61331176760001</v>
      </c>
      <c r="J23" s="220">
        <v>157.61331176757812</v>
      </c>
      <c r="K23" s="220">
        <v>0.72027389460886337</v>
      </c>
    </row>
    <row r="24" spans="1:37" x14ac:dyDescent="0.2">
      <c r="A24" s="57" t="s">
        <v>109</v>
      </c>
      <c r="B24" s="220" t="s">
        <v>50</v>
      </c>
      <c r="C24" s="220" t="s">
        <v>50</v>
      </c>
      <c r="D24" s="220" t="s">
        <v>50</v>
      </c>
      <c r="E24" s="220">
        <v>169.1545677185</v>
      </c>
      <c r="F24" s="220" t="s">
        <v>50</v>
      </c>
      <c r="G24" s="220" t="s">
        <v>50</v>
      </c>
      <c r="H24" s="220" t="s">
        <v>50</v>
      </c>
      <c r="I24" s="222">
        <v>169.1545677185</v>
      </c>
      <c r="J24" s="220">
        <v>169.15456771850586</v>
      </c>
      <c r="K24" s="220">
        <v>9.1892024444082416</v>
      </c>
    </row>
    <row r="25" spans="1:37" x14ac:dyDescent="0.2">
      <c r="A25" s="57" t="s">
        <v>112</v>
      </c>
      <c r="B25" s="220" t="s">
        <v>50</v>
      </c>
      <c r="C25" s="220" t="s">
        <v>50</v>
      </c>
      <c r="D25" s="220" t="s">
        <v>50</v>
      </c>
      <c r="E25" s="220">
        <v>29.728000640899999</v>
      </c>
      <c r="F25" s="220" t="s">
        <v>50</v>
      </c>
      <c r="G25" s="220" t="s">
        <v>50</v>
      </c>
      <c r="H25" s="220" t="s">
        <v>50</v>
      </c>
      <c r="I25" s="222">
        <v>29.728000640899999</v>
      </c>
      <c r="J25" s="220">
        <v>29.728000640869141</v>
      </c>
      <c r="K25" s="220">
        <v>39.226095838928217</v>
      </c>
    </row>
    <row r="26" spans="1:37" x14ac:dyDescent="0.2">
      <c r="A26" s="57" t="s">
        <v>113</v>
      </c>
      <c r="B26" s="220" t="s">
        <v>50</v>
      </c>
      <c r="C26" s="220" t="s">
        <v>50</v>
      </c>
      <c r="D26" s="220" t="s">
        <v>50</v>
      </c>
      <c r="E26" s="220">
        <v>135.32331848140001</v>
      </c>
      <c r="F26" s="220" t="s">
        <v>50</v>
      </c>
      <c r="G26" s="220" t="s">
        <v>50</v>
      </c>
      <c r="H26" s="220" t="s">
        <v>50</v>
      </c>
      <c r="I26" s="222">
        <v>135.32331848140001</v>
      </c>
      <c r="J26" s="220">
        <v>135.32331848144531</v>
      </c>
      <c r="K26" s="220">
        <v>4.0127557754988885</v>
      </c>
    </row>
    <row r="27" spans="1:37" x14ac:dyDescent="0.2">
      <c r="A27" s="57" t="s">
        <v>114</v>
      </c>
      <c r="B27" s="220" t="s">
        <v>50</v>
      </c>
      <c r="C27" s="220" t="s">
        <v>50</v>
      </c>
      <c r="D27" s="220" t="s">
        <v>50</v>
      </c>
      <c r="E27" s="220">
        <v>56.3921585083</v>
      </c>
      <c r="F27" s="220" t="s">
        <v>50</v>
      </c>
      <c r="G27" s="220" t="s">
        <v>50</v>
      </c>
      <c r="H27" s="220" t="s">
        <v>50</v>
      </c>
      <c r="I27" s="222">
        <v>56.3921585083</v>
      </c>
      <c r="J27" s="220">
        <v>56.392158508300781</v>
      </c>
      <c r="K27" s="220">
        <v>1.6917647330532073</v>
      </c>
    </row>
    <row r="28" spans="1:37" s="33" customFormat="1" ht="3.75" customHeight="1" x14ac:dyDescent="0.2">
      <c r="A28" s="96"/>
      <c r="B28" s="242"/>
      <c r="C28" s="242"/>
      <c r="D28" s="242"/>
      <c r="E28" s="242"/>
      <c r="F28" s="242"/>
      <c r="G28" s="242"/>
      <c r="H28" s="242"/>
      <c r="I28" s="243"/>
      <c r="J28" s="242"/>
      <c r="K28" s="242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</row>
    <row r="29" spans="1:37" s="33" customFormat="1" ht="15" customHeight="1" x14ac:dyDescent="0.2">
      <c r="A29" s="98" t="s">
        <v>118</v>
      </c>
      <c r="B29" s="227">
        <v>53.663219451899998</v>
      </c>
      <c r="C29" s="227">
        <v>405.96494293219996</v>
      </c>
      <c r="D29" s="227">
        <v>26.830286026</v>
      </c>
      <c r="E29" s="227">
        <v>3635.0898075104997</v>
      </c>
      <c r="F29" s="227">
        <v>591.39115524290003</v>
      </c>
      <c r="G29" s="227">
        <v>179.30526733400001</v>
      </c>
      <c r="H29" s="227">
        <v>144.42065429690001</v>
      </c>
      <c r="I29" s="227">
        <v>5036.6653327942004</v>
      </c>
      <c r="J29" s="227" t="s">
        <v>50</v>
      </c>
      <c r="K29" s="227">
        <v>2367.0956267982324</v>
      </c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</row>
    <row r="30" spans="1:37" s="31" customFormat="1" x14ac:dyDescent="0.2"/>
    <row r="31" spans="1:37" s="31" customFormat="1" x14ac:dyDescent="0.2"/>
    <row r="32" spans="1:37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  <row r="48" s="31" customFormat="1" x14ac:dyDescent="0.2"/>
  </sheetData>
  <mergeCells count="1">
    <mergeCell ref="B3:H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1"/>
  <sheetViews>
    <sheetView showGridLines="0" workbookViewId="0">
      <selection activeCell="A35" sqref="A35"/>
    </sheetView>
  </sheetViews>
  <sheetFormatPr defaultRowHeight="12.75" x14ac:dyDescent="0.2"/>
  <cols>
    <col min="1" max="1" width="52.7109375" style="32" customWidth="1"/>
    <col min="2" max="2" width="7.7109375" style="32" customWidth="1"/>
    <col min="3" max="3" width="8.7109375" style="31" customWidth="1"/>
    <col min="4" max="6" width="9.7109375" style="31" customWidth="1"/>
    <col min="7" max="9" width="9.7109375" style="32" customWidth="1"/>
    <col min="10" max="34" width="12.7109375" style="31" customWidth="1"/>
    <col min="35" max="38" width="12.7109375" style="32" customWidth="1"/>
    <col min="39" max="16384" width="9.140625" style="32"/>
  </cols>
  <sheetData>
    <row r="1" spans="1:34" s="33" customFormat="1" ht="15" customHeight="1" x14ac:dyDescent="0.25">
      <c r="A1" s="136" t="s">
        <v>255</v>
      </c>
      <c r="B1" s="136"/>
      <c r="C1" s="149"/>
      <c r="D1" s="149"/>
      <c r="E1" s="149"/>
      <c r="F1" s="149"/>
      <c r="G1" s="149"/>
      <c r="H1" s="149"/>
      <c r="I1" s="150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s="33" customFormat="1" ht="15" customHeight="1" x14ac:dyDescent="0.2">
      <c r="A2" s="151"/>
      <c r="B2" s="151"/>
      <c r="C2" s="149"/>
      <c r="D2" s="149"/>
      <c r="E2" s="149"/>
      <c r="F2" s="149"/>
      <c r="G2" s="149"/>
      <c r="H2" s="149"/>
      <c r="I2" s="150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34" s="33" customFormat="1" ht="15" customHeight="1" x14ac:dyDescent="0.2">
      <c r="A3" s="108"/>
      <c r="B3" s="352" t="s">
        <v>164</v>
      </c>
      <c r="C3" s="353"/>
      <c r="D3" s="353"/>
      <c r="E3" s="353"/>
      <c r="G3" s="137"/>
      <c r="H3" s="137"/>
      <c r="I3" s="138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34" s="33" customFormat="1" ht="6" customHeight="1" x14ac:dyDescent="0.2">
      <c r="A4" s="110"/>
      <c r="B4" s="110"/>
      <c r="C4" s="139"/>
      <c r="D4" s="139"/>
      <c r="E4" s="139"/>
      <c r="F4" s="139"/>
      <c r="G4" s="140"/>
      <c r="H4" s="140"/>
      <c r="I4" s="14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</row>
    <row r="5" spans="1:34" s="33" customFormat="1" ht="39.950000000000003" customHeight="1" x14ac:dyDescent="0.2">
      <c r="A5" s="53" t="s">
        <v>47</v>
      </c>
      <c r="B5" s="199" t="s">
        <v>170</v>
      </c>
      <c r="C5" s="199" t="s">
        <v>254</v>
      </c>
      <c r="D5" s="199" t="s">
        <v>249</v>
      </c>
      <c r="E5" s="199" t="s">
        <v>39</v>
      </c>
      <c r="F5" s="199" t="s">
        <v>171</v>
      </c>
      <c r="G5" s="199" t="s">
        <v>172</v>
      </c>
      <c r="H5" s="199" t="s">
        <v>173</v>
      </c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</row>
    <row r="6" spans="1:34" s="31" customFormat="1" ht="3.75" customHeight="1" x14ac:dyDescent="0.2">
      <c r="A6" s="152"/>
      <c r="B6" s="94"/>
      <c r="C6" s="94"/>
      <c r="D6" s="94"/>
      <c r="E6" s="94"/>
      <c r="F6" s="94"/>
      <c r="G6" s="94"/>
      <c r="H6" s="95"/>
    </row>
    <row r="7" spans="1:34" s="33" customFormat="1" ht="19.5" customHeight="1" x14ac:dyDescent="0.3">
      <c r="A7" s="71" t="s">
        <v>43</v>
      </c>
      <c r="B7" s="144"/>
      <c r="C7" s="144"/>
      <c r="D7" s="144"/>
      <c r="E7" s="144"/>
      <c r="F7" s="144"/>
      <c r="G7" s="144"/>
      <c r="H7" s="145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8" spans="1:34" s="33" customFormat="1" ht="3.75" customHeight="1" x14ac:dyDescent="0.2">
      <c r="A8" s="146"/>
      <c r="B8" s="147"/>
      <c r="C8" s="147"/>
      <c r="D8" s="147"/>
      <c r="E8" s="147"/>
      <c r="F8" s="147"/>
      <c r="G8" s="147"/>
      <c r="H8" s="148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spans="1:34" s="33" customFormat="1" ht="12.75" customHeight="1" x14ac:dyDescent="0.2">
      <c r="A9" s="57" t="s">
        <v>119</v>
      </c>
      <c r="B9" s="220">
        <v>64.390563964799995</v>
      </c>
      <c r="C9" s="220" t="s">
        <v>50</v>
      </c>
      <c r="D9" s="220" t="s">
        <v>50</v>
      </c>
      <c r="E9" s="220" t="s">
        <v>50</v>
      </c>
      <c r="F9" s="222">
        <v>64.390563964799995</v>
      </c>
      <c r="G9" s="220">
        <v>64.39056396484375</v>
      </c>
      <c r="H9" s="220" t="s">
        <v>200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</row>
    <row r="10" spans="1:34" s="33" customFormat="1" ht="12.75" customHeight="1" x14ac:dyDescent="0.2">
      <c r="A10" s="57" t="s">
        <v>120</v>
      </c>
      <c r="B10" s="220">
        <v>573.24798583979998</v>
      </c>
      <c r="C10" s="220" t="s">
        <v>50</v>
      </c>
      <c r="D10" s="220" t="s">
        <v>50</v>
      </c>
      <c r="E10" s="220" t="s">
        <v>50</v>
      </c>
      <c r="F10" s="222">
        <v>573.24798583979998</v>
      </c>
      <c r="G10" s="220">
        <v>530.3187370300293</v>
      </c>
      <c r="H10" s="220">
        <v>2.2454364785675649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</row>
    <row r="11" spans="1:34" s="33" customFormat="1" ht="12.75" customHeight="1" x14ac:dyDescent="0.2">
      <c r="A11" s="57" t="s">
        <v>121</v>
      </c>
      <c r="B11" s="220" t="s">
        <v>50</v>
      </c>
      <c r="C11" s="220">
        <v>382.05336570740002</v>
      </c>
      <c r="D11" s="220" t="s">
        <v>50</v>
      </c>
      <c r="E11" s="220" t="s">
        <v>50</v>
      </c>
      <c r="F11" s="222">
        <v>382.05336570740002</v>
      </c>
      <c r="G11" s="220">
        <v>382.05336570739746</v>
      </c>
      <c r="H11" s="220">
        <v>1.8897348957320954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</row>
    <row r="12" spans="1:34" s="33" customFormat="1" ht="3.75" customHeight="1" x14ac:dyDescent="0.2">
      <c r="A12" s="96"/>
      <c r="B12" s="242"/>
      <c r="C12" s="242"/>
      <c r="D12" s="242"/>
      <c r="E12" s="242"/>
      <c r="F12" s="243"/>
      <c r="G12" s="242"/>
      <c r="H12" s="242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</row>
    <row r="13" spans="1:34" s="33" customFormat="1" ht="12.75" customHeight="1" x14ac:dyDescent="0.2">
      <c r="A13" s="98" t="s">
        <v>123</v>
      </c>
      <c r="B13" s="227">
        <v>637.63854980459996</v>
      </c>
      <c r="C13" s="227">
        <v>382.05336570740002</v>
      </c>
      <c r="D13" s="227" t="s">
        <v>50</v>
      </c>
      <c r="E13" s="227" t="s">
        <v>50</v>
      </c>
      <c r="F13" s="227">
        <v>1019.6919155119999</v>
      </c>
      <c r="G13" s="227" t="s">
        <v>50</v>
      </c>
      <c r="H13" s="227">
        <v>4.3738430378793893</v>
      </c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</row>
    <row r="14" spans="1:34" s="33" customFormat="1" ht="9" customHeight="1" x14ac:dyDescent="0.2">
      <c r="B14" s="248"/>
      <c r="C14" s="248"/>
      <c r="D14" s="248"/>
      <c r="E14" s="248"/>
      <c r="F14" s="248"/>
      <c r="G14" s="248"/>
      <c r="H14" s="248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</row>
    <row r="15" spans="1:34" s="33" customFormat="1" ht="19.5" customHeight="1" x14ac:dyDescent="0.3">
      <c r="A15" s="71" t="s">
        <v>44</v>
      </c>
      <c r="B15" s="249"/>
      <c r="C15" s="249"/>
      <c r="D15" s="249"/>
      <c r="E15" s="249"/>
      <c r="F15" s="249"/>
      <c r="G15" s="249"/>
      <c r="H15" s="250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  <row r="16" spans="1:34" s="35" customFormat="1" ht="3.75" customHeight="1" x14ac:dyDescent="0.2">
      <c r="A16" s="146"/>
      <c r="B16" s="251"/>
      <c r="C16" s="251"/>
      <c r="D16" s="251"/>
      <c r="E16" s="251"/>
      <c r="F16" s="251"/>
      <c r="G16" s="251"/>
      <c r="H16" s="252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</row>
    <row r="17" spans="1:34" s="36" customFormat="1" ht="12.75" customHeight="1" x14ac:dyDescent="0.2">
      <c r="A17" s="57" t="s">
        <v>74</v>
      </c>
      <c r="B17" s="220" t="s">
        <v>50</v>
      </c>
      <c r="C17" s="220" t="s">
        <v>50</v>
      </c>
      <c r="D17" s="220">
        <v>440.88331031799999</v>
      </c>
      <c r="E17" s="220" t="s">
        <v>50</v>
      </c>
      <c r="F17" s="222">
        <v>440.88331031799999</v>
      </c>
      <c r="G17" s="220">
        <v>440.88331031799316</v>
      </c>
      <c r="H17" s="220">
        <v>322.052856717145</v>
      </c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</row>
    <row r="18" spans="1:34" ht="12.75" customHeight="1" x14ac:dyDescent="0.2">
      <c r="A18" s="57" t="s">
        <v>75</v>
      </c>
      <c r="B18" s="220" t="s">
        <v>50</v>
      </c>
      <c r="C18" s="220" t="s">
        <v>50</v>
      </c>
      <c r="D18" s="220">
        <v>187.94989013669999</v>
      </c>
      <c r="E18" s="220" t="s">
        <v>50</v>
      </c>
      <c r="F18" s="222">
        <v>187.94989013669999</v>
      </c>
      <c r="G18" s="220">
        <v>187.94989013671875</v>
      </c>
      <c r="H18" s="220">
        <v>81.89942439395189</v>
      </c>
    </row>
    <row r="19" spans="1:34" ht="12.75" customHeight="1" x14ac:dyDescent="0.2">
      <c r="A19" s="57" t="s">
        <v>76</v>
      </c>
      <c r="B19" s="220" t="s">
        <v>50</v>
      </c>
      <c r="C19" s="220" t="s">
        <v>50</v>
      </c>
      <c r="D19" s="220">
        <v>74.429077148399998</v>
      </c>
      <c r="E19" s="220" t="s">
        <v>50</v>
      </c>
      <c r="F19" s="222">
        <v>74.429077148399998</v>
      </c>
      <c r="G19" s="220">
        <v>74.4290771484375</v>
      </c>
      <c r="H19" s="220">
        <v>2.9887088882967454</v>
      </c>
    </row>
    <row r="20" spans="1:34" ht="12.75" customHeight="1" x14ac:dyDescent="0.2">
      <c r="A20" s="57" t="s">
        <v>77</v>
      </c>
      <c r="B20" s="220" t="s">
        <v>50</v>
      </c>
      <c r="C20" s="220" t="s">
        <v>50</v>
      </c>
      <c r="D20" s="220">
        <v>764.35492134089998</v>
      </c>
      <c r="E20" s="220" t="s">
        <v>50</v>
      </c>
      <c r="F20" s="222">
        <v>764.35492134089998</v>
      </c>
      <c r="G20" s="220">
        <v>696.68656349182129</v>
      </c>
      <c r="H20" s="220">
        <v>48.905207260905222</v>
      </c>
    </row>
    <row r="21" spans="1:34" ht="3.75" customHeight="1" x14ac:dyDescent="0.2">
      <c r="A21" s="96"/>
      <c r="B21" s="242"/>
      <c r="C21" s="242"/>
      <c r="D21" s="242"/>
      <c r="E21" s="242"/>
      <c r="F21" s="243"/>
      <c r="G21" s="242"/>
      <c r="H21" s="242"/>
    </row>
    <row r="22" spans="1:34" s="33" customFormat="1" ht="12.75" customHeight="1" x14ac:dyDescent="0.2">
      <c r="A22" s="98" t="s">
        <v>78</v>
      </c>
      <c r="B22" s="227" t="s">
        <v>50</v>
      </c>
      <c r="C22" s="227" t="s">
        <v>50</v>
      </c>
      <c r="D22" s="227">
        <v>1467.6171989439999</v>
      </c>
      <c r="E22" s="227" t="s">
        <v>50</v>
      </c>
      <c r="F22" s="227">
        <v>1467.6171989439999</v>
      </c>
      <c r="G22" s="227" t="s">
        <v>50</v>
      </c>
      <c r="H22" s="227">
        <v>455.84619726029888</v>
      </c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</row>
    <row r="23" spans="1:34" s="33" customFormat="1" ht="9" customHeight="1" x14ac:dyDescent="0.2">
      <c r="B23" s="248"/>
      <c r="C23" s="248"/>
      <c r="D23" s="248"/>
      <c r="E23" s="248"/>
      <c r="F23" s="248"/>
      <c r="G23" s="248"/>
      <c r="H23" s="248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</row>
    <row r="24" spans="1:34" s="35" customFormat="1" ht="19.5" customHeight="1" x14ac:dyDescent="0.3">
      <c r="A24" s="71" t="s">
        <v>45</v>
      </c>
      <c r="B24" s="249"/>
      <c r="C24" s="249"/>
      <c r="D24" s="249"/>
      <c r="E24" s="249"/>
      <c r="F24" s="249"/>
      <c r="G24" s="249"/>
      <c r="H24" s="250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</row>
    <row r="25" spans="1:34" s="36" customFormat="1" ht="3.75" customHeight="1" x14ac:dyDescent="0.2">
      <c r="A25" s="146"/>
      <c r="B25" s="251"/>
      <c r="C25" s="251"/>
      <c r="D25" s="251"/>
      <c r="E25" s="251"/>
      <c r="F25" s="251"/>
      <c r="G25" s="251"/>
      <c r="H25" s="252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</row>
    <row r="26" spans="1:34" x14ac:dyDescent="0.2">
      <c r="A26" s="57" t="s">
        <v>124</v>
      </c>
      <c r="B26" s="220" t="s">
        <v>50</v>
      </c>
      <c r="C26" s="220" t="s">
        <v>50</v>
      </c>
      <c r="D26" s="220" t="s">
        <v>50</v>
      </c>
      <c r="E26" s="220">
        <v>1154.0744056701999</v>
      </c>
      <c r="F26" s="222">
        <v>1154.0744056701999</v>
      </c>
      <c r="G26" s="220">
        <v>1154.074405670166</v>
      </c>
      <c r="H26" s="220">
        <v>124.98626531434337</v>
      </c>
    </row>
    <row r="27" spans="1:34" x14ac:dyDescent="0.2">
      <c r="A27" s="57" t="s">
        <v>125</v>
      </c>
      <c r="B27" s="220" t="s">
        <v>50</v>
      </c>
      <c r="C27" s="220" t="s">
        <v>50</v>
      </c>
      <c r="D27" s="220" t="s">
        <v>50</v>
      </c>
      <c r="E27" s="220">
        <v>860.07674217220006</v>
      </c>
      <c r="F27" s="222">
        <v>860.07674217220006</v>
      </c>
      <c r="G27" s="220">
        <v>860.07674217224121</v>
      </c>
      <c r="H27" s="220">
        <v>7.2283132643047265</v>
      </c>
    </row>
    <row r="28" spans="1:34" x14ac:dyDescent="0.2">
      <c r="A28" s="57" t="s">
        <v>126</v>
      </c>
      <c r="B28" s="220" t="s">
        <v>50</v>
      </c>
      <c r="C28" s="220" t="s">
        <v>50</v>
      </c>
      <c r="D28" s="220" t="s">
        <v>50</v>
      </c>
      <c r="E28" s="220">
        <v>50.746868133500001</v>
      </c>
      <c r="F28" s="222">
        <v>50.746868133500001</v>
      </c>
      <c r="G28" s="220">
        <v>50.746868133544922</v>
      </c>
      <c r="H28" s="220">
        <v>0.89475575318861633</v>
      </c>
    </row>
    <row r="29" spans="1:34" x14ac:dyDescent="0.2">
      <c r="A29" s="57" t="s">
        <v>128</v>
      </c>
      <c r="B29" s="220" t="s">
        <v>50</v>
      </c>
      <c r="C29" s="220" t="s">
        <v>50</v>
      </c>
      <c r="D29" s="220" t="s">
        <v>50</v>
      </c>
      <c r="E29" s="220">
        <v>239.73075485230001</v>
      </c>
      <c r="F29" s="222">
        <v>239.73075485230001</v>
      </c>
      <c r="G29" s="220">
        <v>239.73075485229492</v>
      </c>
      <c r="H29" s="220">
        <v>6.7701510704126653</v>
      </c>
    </row>
    <row r="30" spans="1:34" x14ac:dyDescent="0.2">
      <c r="A30" s="57" t="s">
        <v>129</v>
      </c>
      <c r="B30" s="220" t="s">
        <v>50</v>
      </c>
      <c r="C30" s="220" t="s">
        <v>50</v>
      </c>
      <c r="D30" s="220" t="s">
        <v>50</v>
      </c>
      <c r="E30" s="220">
        <v>50.745201110799997</v>
      </c>
      <c r="F30" s="222">
        <v>50.745201110799997</v>
      </c>
      <c r="G30" s="220">
        <v>50.745201110839844</v>
      </c>
      <c r="H30" s="220">
        <v>2.3910502943059804</v>
      </c>
    </row>
    <row r="31" spans="1:34" s="33" customFormat="1" ht="3.75" customHeight="1" x14ac:dyDescent="0.2">
      <c r="A31" s="96"/>
      <c r="B31" s="242"/>
      <c r="C31" s="242"/>
      <c r="D31" s="242"/>
      <c r="E31" s="242"/>
      <c r="F31" s="243"/>
      <c r="G31" s="242"/>
      <c r="H31" s="242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</row>
    <row r="32" spans="1:34" s="33" customFormat="1" ht="15" customHeight="1" x14ac:dyDescent="0.2">
      <c r="A32" s="98" t="s">
        <v>131</v>
      </c>
      <c r="B32" s="227" t="s">
        <v>50</v>
      </c>
      <c r="C32" s="227" t="s">
        <v>50</v>
      </c>
      <c r="D32" s="227" t="s">
        <v>50</v>
      </c>
      <c r="E32" s="227">
        <v>2355.3739719389996</v>
      </c>
      <c r="F32" s="227">
        <v>2355.3739719389996</v>
      </c>
      <c r="G32" s="227" t="s">
        <v>50</v>
      </c>
      <c r="H32" s="227">
        <v>142.27053569655533</v>
      </c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</row>
    <row r="33" spans="1:34" s="33" customFormat="1" ht="6" customHeight="1" x14ac:dyDescent="0.2">
      <c r="A33" s="23"/>
      <c r="B33" s="23"/>
      <c r="C33" s="31"/>
      <c r="D33" s="31"/>
      <c r="F33" s="31"/>
      <c r="G33" s="25"/>
      <c r="H33" s="25"/>
      <c r="I33" s="25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</row>
    <row r="34" spans="1:34" s="31" customFormat="1" x14ac:dyDescent="0.2"/>
    <row r="35" spans="1:34" s="31" customFormat="1" x14ac:dyDescent="0.2"/>
    <row r="36" spans="1:34" s="31" customFormat="1" x14ac:dyDescent="0.2"/>
    <row r="37" spans="1:34" s="31" customFormat="1" x14ac:dyDescent="0.2"/>
    <row r="38" spans="1:34" s="31" customFormat="1" x14ac:dyDescent="0.2"/>
    <row r="39" spans="1:34" s="31" customFormat="1" x14ac:dyDescent="0.2"/>
    <row r="40" spans="1:34" s="31" customFormat="1" x14ac:dyDescent="0.2"/>
    <row r="41" spans="1:34" s="31" customFormat="1" x14ac:dyDescent="0.2"/>
    <row r="42" spans="1:34" s="31" customFormat="1" x14ac:dyDescent="0.2"/>
    <row r="43" spans="1:34" s="31" customFormat="1" x14ac:dyDescent="0.2"/>
    <row r="44" spans="1:34" s="31" customFormat="1" x14ac:dyDescent="0.2"/>
    <row r="45" spans="1:34" s="31" customFormat="1" x14ac:dyDescent="0.2"/>
    <row r="46" spans="1:34" s="31" customFormat="1" x14ac:dyDescent="0.2"/>
    <row r="47" spans="1:34" s="31" customFormat="1" x14ac:dyDescent="0.2"/>
    <row r="48" spans="1:34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</sheetData>
  <mergeCells count="1">
    <mergeCell ref="B3:E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3"/>
  <sheetViews>
    <sheetView showGridLines="0" workbookViewId="0">
      <selection activeCell="A31" sqref="A31"/>
    </sheetView>
  </sheetViews>
  <sheetFormatPr defaultRowHeight="12.75" x14ac:dyDescent="0.2"/>
  <cols>
    <col min="1" max="1" width="42.7109375" style="32" customWidth="1"/>
    <col min="2" max="4" width="9.7109375" style="31" customWidth="1"/>
    <col min="5" max="5" width="9.7109375" style="32" customWidth="1"/>
    <col min="6" max="6" width="10.7109375" style="32" customWidth="1"/>
    <col min="7" max="9" width="9.7109375" style="32" customWidth="1"/>
    <col min="10" max="46" width="12.7109375" style="31" customWidth="1"/>
    <col min="47" max="50" width="12.7109375" style="32" customWidth="1"/>
    <col min="51" max="16384" width="9.140625" style="32"/>
  </cols>
  <sheetData>
    <row r="1" spans="1:46" s="29" customFormat="1" ht="15" customHeight="1" x14ac:dyDescent="0.25">
      <c r="A1" s="136" t="s">
        <v>256</v>
      </c>
    </row>
    <row r="2" spans="1:46" s="30" customFormat="1" ht="15" customHeight="1" x14ac:dyDescent="0.2">
      <c r="A2" s="12"/>
    </row>
    <row r="3" spans="1:46" s="30" customFormat="1" ht="15" customHeight="1" x14ac:dyDescent="0.2">
      <c r="A3" s="108"/>
      <c r="B3" s="349" t="s">
        <v>164</v>
      </c>
      <c r="C3" s="349"/>
      <c r="D3" s="349"/>
      <c r="E3" s="349"/>
      <c r="F3" s="349"/>
      <c r="G3" s="137"/>
      <c r="H3" s="137"/>
      <c r="I3" s="138"/>
    </row>
    <row r="4" spans="1:46" s="30" customFormat="1" ht="6" customHeight="1" x14ac:dyDescent="0.2">
      <c r="A4" s="110"/>
      <c r="B4" s="139"/>
      <c r="C4" s="139"/>
      <c r="D4" s="139"/>
      <c r="E4" s="139"/>
      <c r="F4" s="139"/>
      <c r="G4" s="140"/>
      <c r="H4" s="140"/>
      <c r="I4" s="141"/>
    </row>
    <row r="5" spans="1:46" s="2" customFormat="1" ht="39.75" customHeight="1" thickBot="1" x14ac:dyDescent="0.25">
      <c r="A5" s="53" t="s">
        <v>47</v>
      </c>
      <c r="B5" s="133" t="s">
        <v>248</v>
      </c>
      <c r="C5" s="133" t="s">
        <v>167</v>
      </c>
      <c r="D5" s="133" t="s">
        <v>168</v>
      </c>
      <c r="E5" s="133" t="s">
        <v>250</v>
      </c>
      <c r="F5" s="133" t="s">
        <v>251</v>
      </c>
      <c r="G5" s="133" t="s">
        <v>171</v>
      </c>
      <c r="H5" s="133" t="s">
        <v>172</v>
      </c>
      <c r="I5" s="133" t="s">
        <v>173</v>
      </c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 t="s">
        <v>163</v>
      </c>
      <c r="AT5" s="17"/>
    </row>
    <row r="6" spans="1:46" s="18" customFormat="1" ht="6" customHeight="1" thickTop="1" x14ac:dyDescent="0.2">
      <c r="A6" s="91"/>
      <c r="B6" s="92"/>
      <c r="C6" s="92"/>
      <c r="D6" s="92"/>
      <c r="E6" s="92"/>
      <c r="F6" s="92"/>
      <c r="G6" s="92"/>
      <c r="H6" s="92"/>
      <c r="I6" s="93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7"/>
    </row>
    <row r="7" spans="1:46" s="20" customFormat="1" ht="19.5" customHeight="1" x14ac:dyDescent="0.3">
      <c r="A7" s="71" t="s">
        <v>41</v>
      </c>
      <c r="B7" s="94"/>
      <c r="C7" s="94"/>
      <c r="D7" s="94"/>
      <c r="E7" s="94"/>
      <c r="F7" s="94"/>
      <c r="G7" s="94"/>
      <c r="H7" s="94"/>
      <c r="I7" s="95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7"/>
    </row>
    <row r="8" spans="1:46" s="18" customFormat="1" ht="3.75" customHeight="1" x14ac:dyDescent="0.2">
      <c r="A8" s="91"/>
      <c r="B8" s="92"/>
      <c r="C8" s="92"/>
      <c r="D8" s="92"/>
      <c r="E8" s="92"/>
      <c r="F8" s="92"/>
      <c r="G8" s="92"/>
      <c r="H8" s="92"/>
      <c r="I8" s="93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</row>
    <row r="9" spans="1:46" x14ac:dyDescent="0.2">
      <c r="A9" s="57" t="s">
        <v>53</v>
      </c>
      <c r="B9" s="220">
        <v>41.359081268300002</v>
      </c>
      <c r="C9" s="220" t="s">
        <v>50</v>
      </c>
      <c r="D9" s="220" t="s">
        <v>50</v>
      </c>
      <c r="E9" s="220" t="s">
        <v>50</v>
      </c>
      <c r="F9" s="220" t="s">
        <v>50</v>
      </c>
      <c r="G9" s="222">
        <v>41.359081268300002</v>
      </c>
      <c r="H9" s="220">
        <v>41.359081268310547</v>
      </c>
      <c r="I9" s="220">
        <v>39.704716636962885</v>
      </c>
    </row>
    <row r="10" spans="1:46" x14ac:dyDescent="0.2">
      <c r="A10" s="57" t="s">
        <v>54</v>
      </c>
      <c r="B10" s="220">
        <v>142.84948349000001</v>
      </c>
      <c r="C10" s="220" t="s">
        <v>50</v>
      </c>
      <c r="D10" s="220" t="s">
        <v>50</v>
      </c>
      <c r="E10" s="220" t="s">
        <v>50</v>
      </c>
      <c r="F10" s="220" t="s">
        <v>50</v>
      </c>
      <c r="G10" s="222">
        <v>142.84948349000001</v>
      </c>
      <c r="H10" s="220">
        <v>142.84948348999023</v>
      </c>
      <c r="I10" s="220">
        <v>111.83016578960419</v>
      </c>
    </row>
    <row r="11" spans="1:46" x14ac:dyDescent="0.2">
      <c r="A11" s="57" t="s">
        <v>59</v>
      </c>
      <c r="B11" s="220">
        <v>101.49040222169999</v>
      </c>
      <c r="C11" s="220" t="s">
        <v>50</v>
      </c>
      <c r="D11" s="220" t="s">
        <v>50</v>
      </c>
      <c r="E11" s="220" t="s">
        <v>50</v>
      </c>
      <c r="F11" s="220" t="s">
        <v>50</v>
      </c>
      <c r="G11" s="222">
        <v>101.49040222169999</v>
      </c>
      <c r="H11" s="220">
        <v>101.49040222167969</v>
      </c>
      <c r="I11" s="220">
        <v>12.686299479007722</v>
      </c>
    </row>
    <row r="12" spans="1:46" x14ac:dyDescent="0.2">
      <c r="A12" s="57" t="s">
        <v>60</v>
      </c>
      <c r="B12" s="220">
        <v>155.15362167359999</v>
      </c>
      <c r="C12" s="220" t="s">
        <v>50</v>
      </c>
      <c r="D12" s="220" t="s">
        <v>50</v>
      </c>
      <c r="E12" s="220" t="s">
        <v>50</v>
      </c>
      <c r="F12" s="220" t="s">
        <v>50</v>
      </c>
      <c r="G12" s="222">
        <v>155.15362167359999</v>
      </c>
      <c r="H12" s="220">
        <v>155.15362167358398</v>
      </c>
      <c r="I12" s="220">
        <v>51.204690220723364</v>
      </c>
    </row>
    <row r="13" spans="1:46" x14ac:dyDescent="0.2">
      <c r="A13" s="57" t="s">
        <v>61</v>
      </c>
      <c r="B13" s="220">
        <v>22.5561199188</v>
      </c>
      <c r="C13" s="220" t="s">
        <v>50</v>
      </c>
      <c r="D13" s="220" t="s">
        <v>50</v>
      </c>
      <c r="E13" s="220" t="s">
        <v>50</v>
      </c>
      <c r="F13" s="220" t="s">
        <v>50</v>
      </c>
      <c r="G13" s="222">
        <v>22.5561199188</v>
      </c>
      <c r="H13" s="220">
        <v>22.556119918823242</v>
      </c>
      <c r="I13" s="220">
        <v>11.286978361549453</v>
      </c>
    </row>
    <row r="14" spans="1:46" x14ac:dyDescent="0.2">
      <c r="A14" s="57" t="s">
        <v>63</v>
      </c>
      <c r="B14" s="220">
        <v>22.5561199188</v>
      </c>
      <c r="C14" s="220" t="s">
        <v>50</v>
      </c>
      <c r="D14" s="220" t="s">
        <v>50</v>
      </c>
      <c r="E14" s="220" t="s">
        <v>50</v>
      </c>
      <c r="F14" s="220" t="s">
        <v>50</v>
      </c>
      <c r="G14" s="222">
        <v>22.5561199188</v>
      </c>
      <c r="H14" s="220">
        <v>22.556119918823242</v>
      </c>
      <c r="I14" s="220">
        <v>3.6229802199295724</v>
      </c>
    </row>
    <row r="15" spans="1:46" x14ac:dyDescent="0.2">
      <c r="A15" s="57" t="s">
        <v>70</v>
      </c>
      <c r="B15" s="220">
        <v>101.49040222169999</v>
      </c>
      <c r="C15" s="220" t="s">
        <v>50</v>
      </c>
      <c r="D15" s="220" t="s">
        <v>50</v>
      </c>
      <c r="E15" s="220" t="s">
        <v>50</v>
      </c>
      <c r="F15" s="220" t="s">
        <v>50</v>
      </c>
      <c r="G15" s="222">
        <v>101.49040222169999</v>
      </c>
      <c r="H15" s="220">
        <v>101.49040222167969</v>
      </c>
      <c r="I15" s="220">
        <v>32.98437864542008</v>
      </c>
    </row>
    <row r="16" spans="1:46" x14ac:dyDescent="0.2">
      <c r="A16" s="57" t="s">
        <v>72</v>
      </c>
      <c r="B16" s="220">
        <v>53.660572051999999</v>
      </c>
      <c r="C16" s="220" t="s">
        <v>50</v>
      </c>
      <c r="D16" s="220" t="s">
        <v>50</v>
      </c>
      <c r="E16" s="220" t="s">
        <v>50</v>
      </c>
      <c r="F16" s="220" t="s">
        <v>50</v>
      </c>
      <c r="G16" s="222">
        <v>53.660572051999999</v>
      </c>
      <c r="H16" s="220">
        <v>53.660572052001953</v>
      </c>
      <c r="I16" s="220" t="s">
        <v>50</v>
      </c>
    </row>
    <row r="17" spans="1:46" s="33" customFormat="1" ht="3.75" customHeight="1" x14ac:dyDescent="0.2">
      <c r="A17" s="96"/>
      <c r="B17" s="242"/>
      <c r="C17" s="242"/>
      <c r="D17" s="242"/>
      <c r="E17" s="242"/>
      <c r="F17" s="242"/>
      <c r="G17" s="243"/>
      <c r="H17" s="242"/>
      <c r="I17" s="242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</row>
    <row r="18" spans="1:46" s="33" customFormat="1" ht="15" customHeight="1" x14ac:dyDescent="0.2">
      <c r="A18" s="98" t="s">
        <v>73</v>
      </c>
      <c r="B18" s="227">
        <v>641.11580276490008</v>
      </c>
      <c r="C18" s="227" t="s">
        <v>50</v>
      </c>
      <c r="D18" s="227" t="s">
        <v>50</v>
      </c>
      <c r="E18" s="227" t="s">
        <v>50</v>
      </c>
      <c r="F18" s="227" t="s">
        <v>50</v>
      </c>
      <c r="G18" s="227">
        <v>641.11580276490008</v>
      </c>
      <c r="H18" s="227" t="s">
        <v>50</v>
      </c>
      <c r="I18" s="227">
        <v>263.32020935319724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</row>
    <row r="19" spans="1:46" s="33" customFormat="1" ht="9" customHeight="1" x14ac:dyDescent="0.2">
      <c r="A19" s="96"/>
      <c r="B19" s="253"/>
      <c r="C19" s="253"/>
      <c r="D19" s="253"/>
      <c r="E19" s="253"/>
      <c r="F19" s="253"/>
      <c r="G19" s="253"/>
      <c r="H19" s="253"/>
      <c r="I19" s="254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</row>
    <row r="20" spans="1:46" s="35" customFormat="1" ht="19.5" customHeight="1" x14ac:dyDescent="0.3">
      <c r="A20" s="71" t="s">
        <v>42</v>
      </c>
      <c r="B20" s="249"/>
      <c r="C20" s="249"/>
      <c r="D20" s="249"/>
      <c r="E20" s="249"/>
      <c r="F20" s="249"/>
      <c r="G20" s="249"/>
      <c r="H20" s="249"/>
      <c r="I20" s="250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</row>
    <row r="21" spans="1:46" s="36" customFormat="1" ht="3.75" customHeight="1" x14ac:dyDescent="0.2">
      <c r="A21" s="146"/>
      <c r="B21" s="251"/>
      <c r="C21" s="251"/>
      <c r="D21" s="251"/>
      <c r="E21" s="251"/>
      <c r="F21" s="251"/>
      <c r="G21" s="251"/>
      <c r="H21" s="251"/>
      <c r="I21" s="252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</row>
    <row r="22" spans="1:46" x14ac:dyDescent="0.2">
      <c r="A22" s="57" t="s">
        <v>81</v>
      </c>
      <c r="B22" s="220" t="s">
        <v>50</v>
      </c>
      <c r="C22" s="220" t="s">
        <v>50</v>
      </c>
      <c r="D22" s="220" t="s">
        <v>50</v>
      </c>
      <c r="E22" s="220">
        <v>60.152751922599997</v>
      </c>
      <c r="F22" s="220" t="s">
        <v>50</v>
      </c>
      <c r="G22" s="222">
        <v>60.152751922599997</v>
      </c>
      <c r="H22" s="220">
        <v>60.152751922607422</v>
      </c>
      <c r="I22" s="220">
        <v>46.613503808593755</v>
      </c>
    </row>
    <row r="23" spans="1:46" x14ac:dyDescent="0.2">
      <c r="A23" s="57" t="s">
        <v>85</v>
      </c>
      <c r="B23" s="220" t="s">
        <v>50</v>
      </c>
      <c r="C23" s="220" t="s">
        <v>50</v>
      </c>
      <c r="D23" s="220" t="s">
        <v>50</v>
      </c>
      <c r="E23" s="220">
        <v>53.663219451899998</v>
      </c>
      <c r="F23" s="220" t="s">
        <v>50</v>
      </c>
      <c r="G23" s="222">
        <v>53.663219451899998</v>
      </c>
      <c r="H23" s="220">
        <v>53.663219451904297</v>
      </c>
      <c r="I23" s="220">
        <v>4.840142673853757</v>
      </c>
    </row>
    <row r="24" spans="1:46" x14ac:dyDescent="0.2">
      <c r="A24" s="57" t="s">
        <v>101</v>
      </c>
      <c r="B24" s="220" t="s">
        <v>50</v>
      </c>
      <c r="C24" s="220">
        <v>37.565578460700003</v>
      </c>
      <c r="D24" s="220" t="s">
        <v>50</v>
      </c>
      <c r="E24" s="220" t="s">
        <v>50</v>
      </c>
      <c r="F24" s="220">
        <v>117.5880432129</v>
      </c>
      <c r="G24" s="222">
        <v>155.15362167359999</v>
      </c>
      <c r="H24" s="220">
        <v>155.15362167358398</v>
      </c>
      <c r="I24" s="220">
        <v>152.80756518191589</v>
      </c>
    </row>
    <row r="25" spans="1:46" x14ac:dyDescent="0.2">
      <c r="A25" s="57" t="s">
        <v>104</v>
      </c>
      <c r="B25" s="220" t="s">
        <v>50</v>
      </c>
      <c r="C25" s="220" t="s">
        <v>50</v>
      </c>
      <c r="D25" s="220" t="s">
        <v>50</v>
      </c>
      <c r="E25" s="220">
        <v>85.858497619600001</v>
      </c>
      <c r="F25" s="220" t="s">
        <v>50</v>
      </c>
      <c r="G25" s="222">
        <v>85.858497619600001</v>
      </c>
      <c r="H25" s="220">
        <v>85.858497619628906</v>
      </c>
      <c r="I25" s="220">
        <v>115.90897700071336</v>
      </c>
    </row>
    <row r="26" spans="1:46" x14ac:dyDescent="0.2">
      <c r="A26" s="57" t="s">
        <v>115</v>
      </c>
      <c r="B26" s="220" t="s">
        <v>50</v>
      </c>
      <c r="C26" s="220" t="s">
        <v>50</v>
      </c>
      <c r="D26" s="220">
        <v>67.670221328699995</v>
      </c>
      <c r="E26" s="220">
        <v>41.359081268300002</v>
      </c>
      <c r="F26" s="220" t="s">
        <v>50</v>
      </c>
      <c r="G26" s="222">
        <v>109.029302597</v>
      </c>
      <c r="H26" s="220">
        <v>109.0293025970459</v>
      </c>
      <c r="I26" s="220">
        <v>0.59684533754920954</v>
      </c>
    </row>
    <row r="27" spans="1:46" x14ac:dyDescent="0.2">
      <c r="A27" s="57" t="s">
        <v>117</v>
      </c>
      <c r="B27" s="220" t="s">
        <v>50</v>
      </c>
      <c r="C27" s="220" t="s">
        <v>50</v>
      </c>
      <c r="D27" s="220" t="s">
        <v>50</v>
      </c>
      <c r="E27" s="220">
        <v>53.660572051999999</v>
      </c>
      <c r="F27" s="220" t="s">
        <v>50</v>
      </c>
      <c r="G27" s="222">
        <v>53.660572051999999</v>
      </c>
      <c r="H27" s="220">
        <v>53.660572052001953</v>
      </c>
      <c r="I27" s="220" t="s">
        <v>50</v>
      </c>
    </row>
    <row r="28" spans="1:46" s="33" customFormat="1" ht="3.75" customHeight="1" x14ac:dyDescent="0.2">
      <c r="A28" s="96"/>
      <c r="B28" s="242"/>
      <c r="C28" s="242"/>
      <c r="D28" s="242"/>
      <c r="E28" s="242"/>
      <c r="F28" s="242"/>
      <c r="G28" s="243"/>
      <c r="H28" s="242"/>
      <c r="I28" s="242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</row>
    <row r="29" spans="1:46" s="33" customFormat="1" ht="15" customHeight="1" x14ac:dyDescent="0.2">
      <c r="A29" s="98" t="s">
        <v>118</v>
      </c>
      <c r="B29" s="227" t="s">
        <v>50</v>
      </c>
      <c r="C29" s="227">
        <v>37.565578460700003</v>
      </c>
      <c r="D29" s="227">
        <v>67.670221328699995</v>
      </c>
      <c r="E29" s="227">
        <v>294.69412231439998</v>
      </c>
      <c r="F29" s="227">
        <v>117.5880432129</v>
      </c>
      <c r="G29" s="227">
        <v>517.51796531669993</v>
      </c>
      <c r="H29" s="227" t="s">
        <v>50</v>
      </c>
      <c r="I29" s="227">
        <v>320.76703400262596</v>
      </c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</row>
    <row r="30" spans="1:46" s="31" customFormat="1" x14ac:dyDescent="0.2"/>
    <row r="31" spans="1:46" s="31" customFormat="1" x14ac:dyDescent="0.2"/>
    <row r="32" spans="1:46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  <row r="48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</sheetData>
  <mergeCells count="1">
    <mergeCell ref="B3:F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1"/>
  <sheetViews>
    <sheetView showGridLines="0" workbookViewId="0">
      <selection activeCell="A29" sqref="A29"/>
    </sheetView>
  </sheetViews>
  <sheetFormatPr defaultRowHeight="12.75" x14ac:dyDescent="0.2"/>
  <cols>
    <col min="1" max="1" width="42.7109375" style="32" customWidth="1"/>
    <col min="2" max="3" width="11.7109375" style="31" customWidth="1"/>
    <col min="4" max="7" width="11.7109375" style="32" customWidth="1"/>
    <col min="8" max="44" width="12.7109375" style="31" customWidth="1"/>
    <col min="45" max="48" width="12.7109375" style="32" customWidth="1"/>
    <col min="49" max="16384" width="9.140625" style="32"/>
  </cols>
  <sheetData>
    <row r="1" spans="1:44" s="33" customFormat="1" ht="15" customHeight="1" x14ac:dyDescent="0.25">
      <c r="A1" s="136" t="s">
        <v>257</v>
      </c>
      <c r="B1" s="29"/>
      <c r="C1" s="29"/>
      <c r="D1" s="29"/>
      <c r="E1" s="29"/>
      <c r="F1" s="29"/>
      <c r="G1" s="29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</row>
    <row r="2" spans="1:44" s="33" customFormat="1" ht="15" customHeight="1" x14ac:dyDescent="0.2">
      <c r="A2" s="12"/>
      <c r="B2" s="30"/>
      <c r="C2" s="30"/>
      <c r="D2" s="30"/>
      <c r="E2" s="30"/>
      <c r="F2" s="30"/>
      <c r="G2" s="30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</row>
    <row r="3" spans="1:44" s="33" customFormat="1" ht="15" customHeight="1" x14ac:dyDescent="0.2">
      <c r="A3" s="108"/>
      <c r="B3" s="350" t="s">
        <v>164</v>
      </c>
      <c r="C3" s="351"/>
      <c r="D3" s="355"/>
      <c r="E3" s="217"/>
      <c r="F3" s="217"/>
      <c r="G3" s="138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</row>
    <row r="4" spans="1:44" s="33" customFormat="1" ht="6" customHeight="1" x14ac:dyDescent="0.2">
      <c r="A4" s="110"/>
      <c r="B4" s="139"/>
      <c r="C4" s="139"/>
      <c r="D4" s="139"/>
      <c r="E4" s="140"/>
      <c r="F4" s="140"/>
      <c r="G4" s="14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</row>
    <row r="5" spans="1:44" s="33" customFormat="1" ht="39.950000000000003" customHeight="1" x14ac:dyDescent="0.2">
      <c r="A5" s="53" t="s">
        <v>47</v>
      </c>
      <c r="B5" s="199" t="s">
        <v>249</v>
      </c>
      <c r="C5" s="199" t="s">
        <v>170</v>
      </c>
      <c r="D5" s="199" t="s">
        <v>39</v>
      </c>
      <c r="E5" s="199" t="s">
        <v>171</v>
      </c>
      <c r="F5" s="199" t="s">
        <v>172</v>
      </c>
      <c r="G5" s="199" t="s">
        <v>173</v>
      </c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</row>
    <row r="6" spans="1:44" s="33" customFormat="1" ht="3.75" customHeight="1" x14ac:dyDescent="0.2">
      <c r="A6" s="96"/>
      <c r="B6" s="142"/>
      <c r="C6" s="142"/>
      <c r="D6" s="142"/>
      <c r="E6" s="142"/>
      <c r="F6" s="142"/>
      <c r="G6" s="143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</row>
    <row r="7" spans="1:44" s="35" customFormat="1" ht="19.5" customHeight="1" x14ac:dyDescent="0.3">
      <c r="A7" s="71" t="s">
        <v>43</v>
      </c>
      <c r="B7" s="144"/>
      <c r="C7" s="144"/>
      <c r="D7" s="144"/>
      <c r="E7" s="144"/>
      <c r="F7" s="144"/>
      <c r="G7" s="145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</row>
    <row r="8" spans="1:44" s="36" customFormat="1" ht="3.75" customHeight="1" x14ac:dyDescent="0.2">
      <c r="A8" s="146"/>
      <c r="B8" s="147"/>
      <c r="C8" s="147"/>
      <c r="D8" s="147"/>
      <c r="E8" s="147"/>
      <c r="F8" s="147"/>
      <c r="G8" s="148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</row>
    <row r="9" spans="1:44" x14ac:dyDescent="0.2">
      <c r="A9" s="57" t="s">
        <v>120</v>
      </c>
      <c r="B9" s="220" t="s">
        <v>50</v>
      </c>
      <c r="C9" s="220">
        <v>101.49040222169999</v>
      </c>
      <c r="D9" s="220" t="s">
        <v>50</v>
      </c>
      <c r="E9" s="222">
        <v>101.49040222169999</v>
      </c>
      <c r="F9" s="220">
        <v>101.49040222167969</v>
      </c>
      <c r="G9" s="220">
        <v>0.50745197916030904</v>
      </c>
    </row>
    <row r="10" spans="1:44" s="33" customFormat="1" ht="3.75" customHeight="1" x14ac:dyDescent="0.2">
      <c r="A10" s="96"/>
      <c r="B10" s="242"/>
      <c r="C10" s="242"/>
      <c r="D10" s="242"/>
      <c r="E10" s="243"/>
      <c r="F10" s="242"/>
      <c r="G10" s="242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</row>
    <row r="11" spans="1:44" s="33" customFormat="1" ht="15" customHeight="1" x14ac:dyDescent="0.2">
      <c r="A11" s="98" t="s">
        <v>123</v>
      </c>
      <c r="B11" s="227" t="s">
        <v>50</v>
      </c>
      <c r="C11" s="227">
        <v>101.49040222169999</v>
      </c>
      <c r="D11" s="227" t="s">
        <v>50</v>
      </c>
      <c r="E11" s="227">
        <v>101.49040222169999</v>
      </c>
      <c r="F11" s="227" t="s">
        <v>50</v>
      </c>
      <c r="G11" s="227">
        <v>0.50745197916030904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</row>
    <row r="12" spans="1:44" s="33" customFormat="1" ht="9" customHeight="1" x14ac:dyDescent="0.2">
      <c r="A12" s="96"/>
      <c r="B12" s="253"/>
      <c r="C12" s="253"/>
      <c r="D12" s="253"/>
      <c r="E12" s="253"/>
      <c r="F12" s="253"/>
      <c r="G12" s="254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</row>
    <row r="13" spans="1:44" s="35" customFormat="1" ht="19.5" customHeight="1" x14ac:dyDescent="0.3">
      <c r="A13" s="71" t="s">
        <v>44</v>
      </c>
      <c r="B13" s="249"/>
      <c r="C13" s="249"/>
      <c r="D13" s="249"/>
      <c r="E13" s="249"/>
      <c r="F13" s="249"/>
      <c r="G13" s="250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</row>
    <row r="14" spans="1:44" s="36" customFormat="1" ht="3.75" customHeight="1" x14ac:dyDescent="0.2">
      <c r="A14" s="146"/>
      <c r="B14" s="251"/>
      <c r="C14" s="251"/>
      <c r="D14" s="251"/>
      <c r="E14" s="251"/>
      <c r="F14" s="251"/>
      <c r="G14" s="252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</row>
    <row r="15" spans="1:44" x14ac:dyDescent="0.2">
      <c r="A15" s="57" t="s">
        <v>74</v>
      </c>
      <c r="B15" s="220">
        <v>22.5561199188</v>
      </c>
      <c r="C15" s="220" t="s">
        <v>50</v>
      </c>
      <c r="D15" s="220" t="s">
        <v>50</v>
      </c>
      <c r="E15" s="222">
        <v>22.5561199188</v>
      </c>
      <c r="F15" s="220">
        <v>22.556119918823242</v>
      </c>
      <c r="G15" s="220">
        <v>13.82306019600319</v>
      </c>
    </row>
    <row r="16" spans="1:44" ht="3.75" customHeight="1" x14ac:dyDescent="0.2">
      <c r="A16" s="96"/>
      <c r="B16" s="242"/>
      <c r="C16" s="242"/>
      <c r="D16" s="242"/>
      <c r="E16" s="243"/>
      <c r="F16" s="242"/>
      <c r="G16" s="242"/>
    </row>
    <row r="17" spans="1:44" x14ac:dyDescent="0.2">
      <c r="A17" s="98" t="s">
        <v>78</v>
      </c>
      <c r="B17" s="227">
        <v>22.5561199188</v>
      </c>
      <c r="C17" s="227" t="s">
        <v>50</v>
      </c>
      <c r="D17" s="227" t="s">
        <v>50</v>
      </c>
      <c r="E17" s="227">
        <v>22.5561199188</v>
      </c>
      <c r="F17" s="227" t="s">
        <v>50</v>
      </c>
      <c r="G17" s="227">
        <v>13.82306019600319</v>
      </c>
    </row>
    <row r="18" spans="1:44" s="33" customFormat="1" ht="9" customHeight="1" x14ac:dyDescent="0.2">
      <c r="A18" s="23"/>
      <c r="B18" s="255"/>
      <c r="C18" s="255"/>
      <c r="D18" s="25"/>
      <c r="E18" s="25"/>
      <c r="F18" s="25"/>
      <c r="G18" s="25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</row>
    <row r="19" spans="1:44" s="31" customFormat="1" ht="18.75" x14ac:dyDescent="0.3">
      <c r="A19" s="71" t="s">
        <v>45</v>
      </c>
      <c r="B19" s="249"/>
      <c r="C19" s="249"/>
      <c r="D19" s="249"/>
      <c r="E19" s="249"/>
      <c r="F19" s="249"/>
      <c r="G19" s="250"/>
    </row>
    <row r="20" spans="1:44" s="31" customFormat="1" ht="3.75" customHeight="1" x14ac:dyDescent="0.2">
      <c r="A20" s="146"/>
      <c r="B20" s="251"/>
      <c r="C20" s="251"/>
      <c r="D20" s="251"/>
      <c r="E20" s="251"/>
      <c r="F20" s="251"/>
      <c r="G20" s="252"/>
    </row>
    <row r="21" spans="1:44" s="31" customFormat="1" x14ac:dyDescent="0.2">
      <c r="A21" s="57" t="s">
        <v>125</v>
      </c>
      <c r="B21" s="220" t="s">
        <v>50</v>
      </c>
      <c r="C21" s="220" t="s">
        <v>50</v>
      </c>
      <c r="D21" s="220">
        <v>433.18943262099998</v>
      </c>
      <c r="E21" s="222">
        <v>433.18943262099998</v>
      </c>
      <c r="F21" s="220">
        <v>433.1894326210022</v>
      </c>
      <c r="G21" s="220">
        <v>2.9678752178625878</v>
      </c>
    </row>
    <row r="22" spans="1:44" s="31" customFormat="1" x14ac:dyDescent="0.2">
      <c r="A22" s="57" t="s">
        <v>126</v>
      </c>
      <c r="B22" s="220" t="s">
        <v>50</v>
      </c>
      <c r="C22" s="220" t="s">
        <v>50</v>
      </c>
      <c r="D22" s="220">
        <v>137.2104530334</v>
      </c>
      <c r="E22" s="222">
        <v>137.2104530334</v>
      </c>
      <c r="F22" s="220">
        <v>137.21045303344727</v>
      </c>
      <c r="G22" s="220">
        <v>2.4192592740770626</v>
      </c>
    </row>
    <row r="23" spans="1:44" s="31" customFormat="1" x14ac:dyDescent="0.2">
      <c r="A23" s="57" t="s">
        <v>128</v>
      </c>
      <c r="B23" s="220" t="s">
        <v>50</v>
      </c>
      <c r="C23" s="220" t="s">
        <v>50</v>
      </c>
      <c r="D23" s="220">
        <v>45.112239837600001</v>
      </c>
      <c r="E23" s="222">
        <v>45.112239837600001</v>
      </c>
      <c r="F23" s="220">
        <v>45.112239837646484</v>
      </c>
      <c r="G23" s="220">
        <v>0.89181123747080859</v>
      </c>
    </row>
    <row r="24" spans="1:44" s="31" customFormat="1" x14ac:dyDescent="0.2">
      <c r="A24" s="57" t="s">
        <v>229</v>
      </c>
      <c r="B24" s="220" t="s">
        <v>50</v>
      </c>
      <c r="C24" s="220" t="s">
        <v>50</v>
      </c>
      <c r="D24" s="220">
        <v>45.114101409900002</v>
      </c>
      <c r="E24" s="222">
        <v>45.114101409900002</v>
      </c>
      <c r="F24" s="220">
        <v>45.114101409912109</v>
      </c>
      <c r="G24" s="220" t="s">
        <v>50</v>
      </c>
    </row>
    <row r="25" spans="1:44" s="31" customFormat="1" ht="3.75" customHeight="1" x14ac:dyDescent="0.2">
      <c r="A25" s="96"/>
      <c r="B25" s="242"/>
      <c r="C25" s="242"/>
      <c r="D25" s="242"/>
      <c r="E25" s="243"/>
      <c r="F25" s="242"/>
      <c r="G25" s="242"/>
    </row>
    <row r="26" spans="1:44" s="31" customFormat="1" x14ac:dyDescent="0.2">
      <c r="A26" s="98" t="s">
        <v>131</v>
      </c>
      <c r="B26" s="227" t="s">
        <v>50</v>
      </c>
      <c r="C26" s="227" t="s">
        <v>50</v>
      </c>
      <c r="D26" s="227">
        <v>660.62622690190005</v>
      </c>
      <c r="E26" s="227">
        <v>660.62622690190005</v>
      </c>
      <c r="F26" s="227" t="s">
        <v>50</v>
      </c>
      <c r="G26" s="227">
        <v>6.2789457294104594</v>
      </c>
    </row>
    <row r="27" spans="1:44" s="31" customFormat="1" x14ac:dyDescent="0.2"/>
    <row r="28" spans="1:44" s="31" customFormat="1" x14ac:dyDescent="0.2"/>
    <row r="29" spans="1:44" s="31" customFormat="1" x14ac:dyDescent="0.2"/>
    <row r="30" spans="1:44" s="31" customFormat="1" x14ac:dyDescent="0.2"/>
    <row r="31" spans="1:44" s="31" customFormat="1" x14ac:dyDescent="0.2"/>
    <row r="32" spans="1:44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  <row r="48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</sheetData>
  <mergeCells count="1">
    <mergeCell ref="B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1"/>
  <sheetViews>
    <sheetView showGridLines="0" workbookViewId="0">
      <selection activeCell="O1" sqref="O1"/>
    </sheetView>
  </sheetViews>
  <sheetFormatPr defaultRowHeight="12.75" x14ac:dyDescent="0.2"/>
  <cols>
    <col min="1" max="1" width="38.7109375" style="32" customWidth="1"/>
    <col min="2" max="2" width="7.7109375" style="31" customWidth="1"/>
    <col min="3" max="3" width="7.7109375" style="32" customWidth="1"/>
    <col min="4" max="4" width="9.7109375" style="32" customWidth="1"/>
    <col min="5" max="5" width="7.7109375" style="32" customWidth="1"/>
    <col min="6" max="7" width="9.7109375" style="32" customWidth="1"/>
    <col min="8" max="8" width="7.7109375" style="31" customWidth="1"/>
    <col min="9" max="9" width="10.7109375" style="31" customWidth="1"/>
    <col min="10" max="11" width="7.7109375" style="31" customWidth="1"/>
    <col min="12" max="12" width="11.28515625" style="32" bestFit="1" customWidth="1"/>
    <col min="13" max="13" width="11.140625" style="32" bestFit="1" customWidth="1"/>
    <col min="14" max="14" width="10" style="32" bestFit="1" customWidth="1"/>
    <col min="15" max="47" width="12.7109375" style="31" customWidth="1"/>
    <col min="48" max="51" width="12.7109375" style="32" customWidth="1"/>
    <col min="52" max="16384" width="9.140625" style="32"/>
  </cols>
  <sheetData>
    <row r="1" spans="1:47" s="29" customFormat="1" ht="15" customHeight="1" x14ac:dyDescent="0.25">
      <c r="A1" s="155" t="s">
        <v>258</v>
      </c>
    </row>
    <row r="2" spans="1:47" s="30" customFormat="1" ht="15" customHeight="1" x14ac:dyDescent="0.2">
      <c r="A2" s="12"/>
    </row>
    <row r="3" spans="1:47" s="30" customFormat="1" ht="15" customHeight="1" x14ac:dyDescent="0.2">
      <c r="A3" s="108"/>
      <c r="B3" s="349" t="s">
        <v>164</v>
      </c>
      <c r="C3" s="349"/>
      <c r="D3" s="349"/>
      <c r="E3" s="349"/>
      <c r="F3" s="349"/>
      <c r="G3" s="349"/>
      <c r="H3" s="349"/>
      <c r="I3" s="349"/>
      <c r="J3" s="349"/>
      <c r="K3" s="349"/>
      <c r="L3" s="137"/>
      <c r="M3" s="137"/>
      <c r="N3" s="138"/>
    </row>
    <row r="4" spans="1:47" s="30" customFormat="1" ht="6" customHeight="1" x14ac:dyDescent="0.2">
      <c r="A4" s="110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40"/>
      <c r="M4" s="140"/>
      <c r="N4" s="141"/>
    </row>
    <row r="5" spans="1:47" s="2" customFormat="1" ht="39.950000000000003" customHeight="1" thickBot="1" x14ac:dyDescent="0.25">
      <c r="A5" s="53" t="s">
        <v>47</v>
      </c>
      <c r="B5" s="135" t="s">
        <v>248</v>
      </c>
      <c r="C5" s="135" t="s">
        <v>167</v>
      </c>
      <c r="D5" s="135" t="s">
        <v>168</v>
      </c>
      <c r="E5" s="135" t="s">
        <v>175</v>
      </c>
      <c r="F5" s="135" t="s">
        <v>281</v>
      </c>
      <c r="G5" s="135" t="s">
        <v>283</v>
      </c>
      <c r="H5" s="135" t="s">
        <v>250</v>
      </c>
      <c r="I5" s="135" t="s">
        <v>251</v>
      </c>
      <c r="J5" s="135" t="s">
        <v>177</v>
      </c>
      <c r="K5" s="135" t="s">
        <v>170</v>
      </c>
      <c r="L5" s="135" t="s">
        <v>171</v>
      </c>
      <c r="M5" s="135" t="s">
        <v>172</v>
      </c>
      <c r="N5" s="135" t="s">
        <v>173</v>
      </c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 t="s">
        <v>163</v>
      </c>
      <c r="AU5" s="17"/>
    </row>
    <row r="6" spans="1:47" s="18" customFormat="1" ht="3.75" customHeight="1" thickTop="1" x14ac:dyDescent="0.2">
      <c r="A6" s="91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3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7"/>
    </row>
    <row r="7" spans="1:47" s="20" customFormat="1" ht="19.5" customHeight="1" x14ac:dyDescent="0.3">
      <c r="A7" s="71" t="s">
        <v>41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7"/>
    </row>
    <row r="8" spans="1:47" s="18" customFormat="1" ht="3.75" customHeight="1" x14ac:dyDescent="0.2">
      <c r="A8" s="91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3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</row>
    <row r="9" spans="1:47" x14ac:dyDescent="0.2">
      <c r="A9" s="57" t="s">
        <v>53</v>
      </c>
      <c r="B9" s="220">
        <v>216.6344909668</v>
      </c>
      <c r="C9" s="220" t="s">
        <v>50</v>
      </c>
      <c r="D9" s="220" t="s">
        <v>50</v>
      </c>
      <c r="E9" s="220" t="s">
        <v>50</v>
      </c>
      <c r="F9" s="220" t="s">
        <v>50</v>
      </c>
      <c r="G9" s="220" t="s">
        <v>50</v>
      </c>
      <c r="H9" s="220" t="s">
        <v>50</v>
      </c>
      <c r="I9" s="220" t="s">
        <v>50</v>
      </c>
      <c r="J9" s="220" t="s">
        <v>50</v>
      </c>
      <c r="K9" s="220" t="s">
        <v>50</v>
      </c>
      <c r="L9" s="222">
        <v>216.6344909668</v>
      </c>
      <c r="M9" s="220">
        <v>216.63449096679687</v>
      </c>
      <c r="N9" s="220">
        <v>207.9691095849609</v>
      </c>
    </row>
    <row r="10" spans="1:47" x14ac:dyDescent="0.2">
      <c r="A10" s="57" t="s">
        <v>54</v>
      </c>
      <c r="B10" s="220">
        <v>404.05503845210001</v>
      </c>
      <c r="C10" s="220" t="s">
        <v>50</v>
      </c>
      <c r="D10" s="220" t="s">
        <v>50</v>
      </c>
      <c r="E10" s="220" t="s">
        <v>50</v>
      </c>
      <c r="F10" s="220" t="s">
        <v>50</v>
      </c>
      <c r="G10" s="220" t="s">
        <v>50</v>
      </c>
      <c r="H10" s="220" t="s">
        <v>50</v>
      </c>
      <c r="I10" s="220" t="s">
        <v>50</v>
      </c>
      <c r="J10" s="220" t="s">
        <v>50</v>
      </c>
      <c r="K10" s="220" t="s">
        <v>50</v>
      </c>
      <c r="L10" s="222">
        <v>404.05503845210001</v>
      </c>
      <c r="M10" s="220">
        <v>404.05503845214844</v>
      </c>
      <c r="N10" s="220">
        <v>241.57915752792357</v>
      </c>
    </row>
    <row r="11" spans="1:47" x14ac:dyDescent="0.2">
      <c r="A11" s="57" t="s">
        <v>59</v>
      </c>
      <c r="B11" s="220">
        <v>187.42054748539999</v>
      </c>
      <c r="C11" s="220" t="s">
        <v>50</v>
      </c>
      <c r="D11" s="220" t="s">
        <v>50</v>
      </c>
      <c r="E11" s="220" t="s">
        <v>50</v>
      </c>
      <c r="F11" s="220" t="s">
        <v>50</v>
      </c>
      <c r="G11" s="220" t="s">
        <v>50</v>
      </c>
      <c r="H11" s="220" t="s">
        <v>50</v>
      </c>
      <c r="I11" s="220" t="s">
        <v>50</v>
      </c>
      <c r="J11" s="220" t="s">
        <v>50</v>
      </c>
      <c r="K11" s="220" t="s">
        <v>50</v>
      </c>
      <c r="L11" s="222">
        <v>187.42054748539999</v>
      </c>
      <c r="M11" s="220">
        <v>187.42054748535156</v>
      </c>
      <c r="N11" s="220">
        <v>23.427566905021667</v>
      </c>
    </row>
    <row r="12" spans="1:47" x14ac:dyDescent="0.2">
      <c r="A12" s="57" t="s">
        <v>60</v>
      </c>
      <c r="B12" s="220">
        <v>312.37786102289999</v>
      </c>
      <c r="C12" s="220" t="s">
        <v>50</v>
      </c>
      <c r="D12" s="220" t="s">
        <v>50</v>
      </c>
      <c r="E12" s="220" t="s">
        <v>50</v>
      </c>
      <c r="F12" s="220" t="s">
        <v>50</v>
      </c>
      <c r="G12" s="220" t="s">
        <v>50</v>
      </c>
      <c r="H12" s="220" t="s">
        <v>50</v>
      </c>
      <c r="I12" s="220" t="s">
        <v>50</v>
      </c>
      <c r="J12" s="220" t="s">
        <v>50</v>
      </c>
      <c r="K12" s="220" t="s">
        <v>50</v>
      </c>
      <c r="L12" s="222">
        <v>312.37786102289999</v>
      </c>
      <c r="M12" s="220">
        <v>312.37786102294922</v>
      </c>
      <c r="N12" s="220">
        <v>99.670675950390432</v>
      </c>
    </row>
    <row r="13" spans="1:47" x14ac:dyDescent="0.2">
      <c r="A13" s="57" t="s">
        <v>70</v>
      </c>
      <c r="B13" s="220">
        <v>187.42054748539999</v>
      </c>
      <c r="C13" s="220" t="s">
        <v>50</v>
      </c>
      <c r="D13" s="220" t="s">
        <v>50</v>
      </c>
      <c r="E13" s="220" t="s">
        <v>50</v>
      </c>
      <c r="F13" s="220" t="s">
        <v>50</v>
      </c>
      <c r="G13" s="220" t="s">
        <v>50</v>
      </c>
      <c r="H13" s="220" t="s">
        <v>50</v>
      </c>
      <c r="I13" s="220" t="s">
        <v>50</v>
      </c>
      <c r="J13" s="220" t="s">
        <v>50</v>
      </c>
      <c r="K13" s="220" t="s">
        <v>50</v>
      </c>
      <c r="L13" s="222">
        <v>187.42054748539999</v>
      </c>
      <c r="M13" s="220">
        <v>187.42054748535156</v>
      </c>
      <c r="N13" s="220">
        <v>60.911673953056344</v>
      </c>
    </row>
    <row r="14" spans="1:47" s="33" customFormat="1" ht="3.75" customHeight="1" x14ac:dyDescent="0.2">
      <c r="A14" s="96"/>
      <c r="B14" s="242"/>
      <c r="C14" s="242"/>
      <c r="D14" s="242"/>
      <c r="E14" s="242"/>
      <c r="F14" s="242"/>
      <c r="G14" s="242"/>
      <c r="H14" s="242"/>
      <c r="I14" s="242"/>
      <c r="J14" s="242"/>
      <c r="K14" s="242"/>
      <c r="L14" s="243"/>
      <c r="M14" s="242"/>
      <c r="N14" s="242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</row>
    <row r="15" spans="1:47" s="33" customFormat="1" ht="15" customHeight="1" x14ac:dyDescent="0.2">
      <c r="A15" s="98" t="s">
        <v>73</v>
      </c>
      <c r="B15" s="227">
        <v>1307.9084854126002</v>
      </c>
      <c r="C15" s="227" t="s">
        <v>50</v>
      </c>
      <c r="D15" s="227" t="s">
        <v>50</v>
      </c>
      <c r="E15" s="227" t="s">
        <v>50</v>
      </c>
      <c r="F15" s="227" t="s">
        <v>50</v>
      </c>
      <c r="G15" s="227" t="s">
        <v>50</v>
      </c>
      <c r="H15" s="227" t="s">
        <v>50</v>
      </c>
      <c r="I15" s="227" t="s">
        <v>50</v>
      </c>
      <c r="J15" s="227" t="s">
        <v>50</v>
      </c>
      <c r="K15" s="227" t="s">
        <v>50</v>
      </c>
      <c r="L15" s="227">
        <v>1307.9084854126002</v>
      </c>
      <c r="M15" s="227" t="s">
        <v>50</v>
      </c>
      <c r="N15" s="227">
        <v>633.55818392135291</v>
      </c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</row>
    <row r="16" spans="1:47" s="33" customFormat="1" ht="9" customHeight="1" x14ac:dyDescent="0.2">
      <c r="A16" s="96"/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4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</row>
    <row r="17" spans="1:47" s="35" customFormat="1" ht="19.5" customHeight="1" x14ac:dyDescent="0.3">
      <c r="A17" s="71" t="s">
        <v>42</v>
      </c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50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</row>
    <row r="18" spans="1:47" s="36" customFormat="1" ht="3.75" customHeight="1" x14ac:dyDescent="0.2">
      <c r="A18" s="146"/>
      <c r="B18" s="251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2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</row>
    <row r="19" spans="1:47" x14ac:dyDescent="0.2">
      <c r="A19" s="57" t="s">
        <v>81</v>
      </c>
      <c r="B19" s="220" t="s">
        <v>50</v>
      </c>
      <c r="C19" s="220" t="s">
        <v>50</v>
      </c>
      <c r="D19" s="220" t="s">
        <v>50</v>
      </c>
      <c r="E19" s="220" t="s">
        <v>50</v>
      </c>
      <c r="F19" s="220" t="s">
        <v>50</v>
      </c>
      <c r="G19" s="220" t="s">
        <v>50</v>
      </c>
      <c r="H19" s="220">
        <v>419.23974609380002</v>
      </c>
      <c r="I19" s="220" t="s">
        <v>50</v>
      </c>
      <c r="J19" s="220" t="s">
        <v>50</v>
      </c>
      <c r="K19" s="220" t="s">
        <v>50</v>
      </c>
      <c r="L19" s="222">
        <v>419.23974609380002</v>
      </c>
      <c r="M19" s="220">
        <v>419.23974609375</v>
      </c>
      <c r="N19" s="220">
        <v>285.8463629275513</v>
      </c>
    </row>
    <row r="20" spans="1:47" x14ac:dyDescent="0.2">
      <c r="A20" s="57" t="s">
        <v>83</v>
      </c>
      <c r="B20" s="220" t="s">
        <v>50</v>
      </c>
      <c r="C20" s="220" t="s">
        <v>50</v>
      </c>
      <c r="D20" s="220" t="s">
        <v>50</v>
      </c>
      <c r="E20" s="220">
        <v>1558.9086303710999</v>
      </c>
      <c r="F20" s="220">
        <v>679.29697418210003</v>
      </c>
      <c r="G20" s="220" t="s">
        <v>50</v>
      </c>
      <c r="H20" s="220" t="s">
        <v>50</v>
      </c>
      <c r="I20" s="220" t="s">
        <v>50</v>
      </c>
      <c r="J20" s="220" t="s">
        <v>50</v>
      </c>
      <c r="K20" s="220" t="s">
        <v>50</v>
      </c>
      <c r="L20" s="222">
        <v>2238.2056045531999</v>
      </c>
      <c r="M20" s="220">
        <v>2238.2056045532227</v>
      </c>
      <c r="N20" s="220">
        <v>924.95509499673904</v>
      </c>
    </row>
    <row r="21" spans="1:47" x14ac:dyDescent="0.2">
      <c r="A21" s="57" t="s">
        <v>85</v>
      </c>
      <c r="B21" s="220" t="s">
        <v>50</v>
      </c>
      <c r="C21" s="220" t="s">
        <v>50</v>
      </c>
      <c r="D21" s="220" t="s">
        <v>50</v>
      </c>
      <c r="E21" s="220" t="s">
        <v>50</v>
      </c>
      <c r="F21" s="220" t="s">
        <v>50</v>
      </c>
      <c r="G21" s="220" t="s">
        <v>50</v>
      </c>
      <c r="H21" s="220">
        <v>124.9573135376</v>
      </c>
      <c r="I21" s="220" t="s">
        <v>50</v>
      </c>
      <c r="J21" s="220" t="s">
        <v>50</v>
      </c>
      <c r="K21" s="220" t="s">
        <v>50</v>
      </c>
      <c r="L21" s="222">
        <v>124.9573135376</v>
      </c>
      <c r="M21" s="220">
        <v>124.95731353759766</v>
      </c>
      <c r="N21" s="220">
        <v>11.270498221033991</v>
      </c>
    </row>
    <row r="22" spans="1:47" x14ac:dyDescent="0.2">
      <c r="A22" s="57" t="s">
        <v>86</v>
      </c>
      <c r="B22" s="220" t="s">
        <v>50</v>
      </c>
      <c r="C22" s="220" t="s">
        <v>50</v>
      </c>
      <c r="D22" s="220" t="s">
        <v>50</v>
      </c>
      <c r="E22" s="220" t="s">
        <v>50</v>
      </c>
      <c r="F22" s="220" t="s">
        <v>50</v>
      </c>
      <c r="G22" s="220">
        <v>21.591522216800001</v>
      </c>
      <c r="H22" s="220" t="s">
        <v>50</v>
      </c>
      <c r="I22" s="220" t="s">
        <v>50</v>
      </c>
      <c r="J22" s="220" t="s">
        <v>50</v>
      </c>
      <c r="K22" s="220" t="s">
        <v>50</v>
      </c>
      <c r="L22" s="222">
        <v>21.591522216800001</v>
      </c>
      <c r="M22" s="220">
        <v>21.591522216796875</v>
      </c>
      <c r="N22" s="220">
        <v>19.432370843811036</v>
      </c>
    </row>
    <row r="23" spans="1:47" x14ac:dyDescent="0.2">
      <c r="A23" s="57" t="s">
        <v>89</v>
      </c>
      <c r="B23" s="220" t="s">
        <v>50</v>
      </c>
      <c r="C23" s="220" t="s">
        <v>50</v>
      </c>
      <c r="D23" s="220" t="s">
        <v>50</v>
      </c>
      <c r="E23" s="220" t="s">
        <v>50</v>
      </c>
      <c r="F23" s="220" t="s">
        <v>50</v>
      </c>
      <c r="G23" s="220">
        <v>94.962310790999993</v>
      </c>
      <c r="H23" s="220" t="s">
        <v>50</v>
      </c>
      <c r="I23" s="220" t="s">
        <v>50</v>
      </c>
      <c r="J23" s="220" t="s">
        <v>50</v>
      </c>
      <c r="K23" s="220" t="s">
        <v>50</v>
      </c>
      <c r="L23" s="222">
        <v>94.962310790999993</v>
      </c>
      <c r="M23" s="220">
        <v>94.962310791015625</v>
      </c>
      <c r="N23" s="220">
        <v>146.14699647381076</v>
      </c>
    </row>
    <row r="24" spans="1:47" x14ac:dyDescent="0.2">
      <c r="A24" s="57" t="s">
        <v>99</v>
      </c>
      <c r="B24" s="220" t="s">
        <v>50</v>
      </c>
      <c r="C24" s="220" t="s">
        <v>50</v>
      </c>
      <c r="D24" s="220">
        <v>204.85876464840001</v>
      </c>
      <c r="E24" s="220" t="s">
        <v>50</v>
      </c>
      <c r="F24" s="220" t="s">
        <v>50</v>
      </c>
      <c r="G24" s="220" t="s">
        <v>50</v>
      </c>
      <c r="H24" s="220" t="s">
        <v>50</v>
      </c>
      <c r="I24" s="220" t="s">
        <v>50</v>
      </c>
      <c r="J24" s="220" t="s">
        <v>50</v>
      </c>
      <c r="K24" s="220" t="s">
        <v>50</v>
      </c>
      <c r="L24" s="222">
        <v>204.85876464840001</v>
      </c>
      <c r="M24" s="220">
        <v>204.8587646484375</v>
      </c>
      <c r="N24" s="220">
        <v>81.943503982543959</v>
      </c>
    </row>
    <row r="25" spans="1:47" x14ac:dyDescent="0.2">
      <c r="A25" s="57" t="s">
        <v>100</v>
      </c>
      <c r="B25" s="220" t="s">
        <v>50</v>
      </c>
      <c r="C25" s="220" t="s">
        <v>50</v>
      </c>
      <c r="D25" s="220" t="s">
        <v>50</v>
      </c>
      <c r="E25" s="220">
        <v>3062.8913450240998</v>
      </c>
      <c r="F25" s="220">
        <v>682.56725692750001</v>
      </c>
      <c r="G25" s="220" t="s">
        <v>50</v>
      </c>
      <c r="H25" s="220" t="s">
        <v>50</v>
      </c>
      <c r="I25" s="220" t="s">
        <v>50</v>
      </c>
      <c r="J25" s="220" t="s">
        <v>50</v>
      </c>
      <c r="K25" s="220" t="s">
        <v>50</v>
      </c>
      <c r="L25" s="222">
        <v>3745.4586019516</v>
      </c>
      <c r="M25" s="220">
        <v>3287.8414068222046</v>
      </c>
      <c r="N25" s="220">
        <v>1886.9681220942307</v>
      </c>
    </row>
    <row r="26" spans="1:47" x14ac:dyDescent="0.2">
      <c r="A26" s="57" t="s">
        <v>101</v>
      </c>
      <c r="B26" s="220" t="s">
        <v>50</v>
      </c>
      <c r="C26" s="220">
        <v>275.70776367190001</v>
      </c>
      <c r="D26" s="220" t="s">
        <v>50</v>
      </c>
      <c r="E26" s="220" t="s">
        <v>50</v>
      </c>
      <c r="F26" s="220" t="s">
        <v>50</v>
      </c>
      <c r="G26" s="220" t="s">
        <v>50</v>
      </c>
      <c r="H26" s="220" t="s">
        <v>50</v>
      </c>
      <c r="I26" s="220">
        <v>2178.0389480591002</v>
      </c>
      <c r="J26" s="220" t="s">
        <v>50</v>
      </c>
      <c r="K26" s="220" t="s">
        <v>50</v>
      </c>
      <c r="L26" s="222">
        <v>2453.7467117309998</v>
      </c>
      <c r="M26" s="220">
        <v>2453.746711730957</v>
      </c>
      <c r="N26" s="220">
        <v>2252.083486744431</v>
      </c>
    </row>
    <row r="27" spans="1:47" x14ac:dyDescent="0.2">
      <c r="A27" s="57" t="s">
        <v>104</v>
      </c>
      <c r="B27" s="220" t="s">
        <v>50</v>
      </c>
      <c r="C27" s="220" t="s">
        <v>50</v>
      </c>
      <c r="D27" s="220" t="s">
        <v>50</v>
      </c>
      <c r="E27" s="220" t="s">
        <v>50</v>
      </c>
      <c r="F27" s="220" t="s">
        <v>50</v>
      </c>
      <c r="G27" s="220" t="s">
        <v>50</v>
      </c>
      <c r="H27" s="220">
        <v>388.16007995609999</v>
      </c>
      <c r="I27" s="220" t="s">
        <v>50</v>
      </c>
      <c r="J27" s="220">
        <v>1749.3159484862999</v>
      </c>
      <c r="K27" s="220" t="s">
        <v>50</v>
      </c>
      <c r="L27" s="222">
        <v>2137.4760284424001</v>
      </c>
      <c r="M27" s="220">
        <v>2137.4760284423828</v>
      </c>
      <c r="N27" s="220">
        <v>1836.0031039901733</v>
      </c>
    </row>
    <row r="28" spans="1:47" x14ac:dyDescent="0.2">
      <c r="A28" s="57" t="s">
        <v>114</v>
      </c>
      <c r="B28" s="220" t="s">
        <v>50</v>
      </c>
      <c r="C28" s="220" t="s">
        <v>50</v>
      </c>
      <c r="D28" s="220" t="s">
        <v>50</v>
      </c>
      <c r="E28" s="220" t="s">
        <v>50</v>
      </c>
      <c r="F28" s="220" t="s">
        <v>50</v>
      </c>
      <c r="G28" s="220" t="s">
        <v>50</v>
      </c>
      <c r="H28" s="220">
        <v>98.439254760699995</v>
      </c>
      <c r="I28" s="220" t="s">
        <v>50</v>
      </c>
      <c r="J28" s="220" t="s">
        <v>50</v>
      </c>
      <c r="K28" s="220" t="s">
        <v>50</v>
      </c>
      <c r="L28" s="222">
        <v>98.439254760699995</v>
      </c>
      <c r="M28" s="220">
        <v>98.439254760742188</v>
      </c>
      <c r="N28" s="220">
        <v>2.9531777058792117</v>
      </c>
    </row>
    <row r="29" spans="1:47" x14ac:dyDescent="0.2">
      <c r="A29" s="57" t="s">
        <v>115</v>
      </c>
      <c r="B29" s="220" t="s">
        <v>50</v>
      </c>
      <c r="C29" s="220" t="s">
        <v>50</v>
      </c>
      <c r="D29" s="220">
        <v>484.3594589233</v>
      </c>
      <c r="E29" s="220" t="s">
        <v>50</v>
      </c>
      <c r="F29" s="220" t="s">
        <v>50</v>
      </c>
      <c r="G29" s="220" t="s">
        <v>50</v>
      </c>
      <c r="H29" s="220">
        <v>320.78102111819999</v>
      </c>
      <c r="I29" s="220" t="s">
        <v>50</v>
      </c>
      <c r="J29" s="220" t="s">
        <v>50</v>
      </c>
      <c r="K29" s="220" t="s">
        <v>50</v>
      </c>
      <c r="L29" s="222">
        <v>805.14048004150004</v>
      </c>
      <c r="M29" s="220">
        <v>805.14048004150391</v>
      </c>
      <c r="N29" s="220">
        <v>4.0361291850509646</v>
      </c>
    </row>
    <row r="30" spans="1:47" s="33" customFormat="1" ht="3.75" customHeight="1" x14ac:dyDescent="0.2">
      <c r="A30" s="96"/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3"/>
      <c r="M30" s="242"/>
      <c r="N30" s="242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</row>
    <row r="31" spans="1:47" s="33" customFormat="1" ht="15" customHeight="1" x14ac:dyDescent="0.2">
      <c r="A31" s="98" t="s">
        <v>118</v>
      </c>
      <c r="B31" s="227" t="s">
        <v>50</v>
      </c>
      <c r="C31" s="227">
        <v>275.70776367190001</v>
      </c>
      <c r="D31" s="227">
        <v>689.21822357170004</v>
      </c>
      <c r="E31" s="227">
        <v>4621.7999753951999</v>
      </c>
      <c r="F31" s="227">
        <v>1361.8642311096</v>
      </c>
      <c r="G31" s="227">
        <v>116.55383300779999</v>
      </c>
      <c r="H31" s="227">
        <v>1351.5774154664</v>
      </c>
      <c r="I31" s="227">
        <v>2178.0389480591002</v>
      </c>
      <c r="J31" s="227">
        <v>1749.3159484862999</v>
      </c>
      <c r="K31" s="227" t="s">
        <v>50</v>
      </c>
      <c r="L31" s="227">
        <v>12344.076338768</v>
      </c>
      <c r="M31" s="227" t="s">
        <v>50</v>
      </c>
      <c r="N31" s="227">
        <v>7451.6388471652554</v>
      </c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</row>
    <row r="32" spans="1:47" s="33" customFormat="1" ht="9" customHeight="1" x14ac:dyDescent="0.2">
      <c r="A32" s="96"/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4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</row>
    <row r="33" spans="1:47" s="35" customFormat="1" ht="19.5" customHeight="1" x14ac:dyDescent="0.3">
      <c r="A33" s="71" t="s">
        <v>43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50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</row>
    <row r="34" spans="1:47" s="36" customFormat="1" ht="3.75" customHeight="1" x14ac:dyDescent="0.2">
      <c r="A34" s="146"/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2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</row>
    <row r="35" spans="1:47" x14ac:dyDescent="0.2">
      <c r="A35" s="57" t="s">
        <v>120</v>
      </c>
      <c r="B35" s="220" t="s">
        <v>50</v>
      </c>
      <c r="C35" s="220" t="s">
        <v>50</v>
      </c>
      <c r="D35" s="220" t="s">
        <v>50</v>
      </c>
      <c r="E35" s="220" t="s">
        <v>50</v>
      </c>
      <c r="F35" s="220" t="s">
        <v>50</v>
      </c>
      <c r="G35" s="220" t="s">
        <v>50</v>
      </c>
      <c r="H35" s="220" t="s">
        <v>50</v>
      </c>
      <c r="I35" s="220" t="s">
        <v>50</v>
      </c>
      <c r="J35" s="220" t="s">
        <v>50</v>
      </c>
      <c r="K35" s="220">
        <v>187.42054748539999</v>
      </c>
      <c r="L35" s="222">
        <v>187.42054748539999</v>
      </c>
      <c r="M35" s="220">
        <v>187.42054748535156</v>
      </c>
      <c r="N35" s="220">
        <v>0.93710267620086696</v>
      </c>
    </row>
    <row r="36" spans="1:47" s="33" customFormat="1" ht="3.75" customHeight="1" x14ac:dyDescent="0.2">
      <c r="A36" s="96"/>
      <c r="B36" s="242"/>
      <c r="C36" s="242"/>
      <c r="D36" s="242"/>
      <c r="E36" s="242"/>
      <c r="F36" s="242"/>
      <c r="G36" s="242"/>
      <c r="H36" s="242"/>
      <c r="I36" s="242"/>
      <c r="J36" s="242"/>
      <c r="K36" s="242"/>
      <c r="L36" s="243"/>
      <c r="M36" s="242"/>
      <c r="N36" s="242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</row>
    <row r="37" spans="1:47" s="33" customFormat="1" ht="15" customHeight="1" x14ac:dyDescent="0.2">
      <c r="A37" s="98" t="s">
        <v>123</v>
      </c>
      <c r="B37" s="227" t="s">
        <v>50</v>
      </c>
      <c r="C37" s="227" t="s">
        <v>50</v>
      </c>
      <c r="D37" s="227" t="s">
        <v>50</v>
      </c>
      <c r="E37" s="227" t="s">
        <v>50</v>
      </c>
      <c r="F37" s="227" t="s">
        <v>50</v>
      </c>
      <c r="G37" s="227" t="s">
        <v>50</v>
      </c>
      <c r="H37" s="227" t="s">
        <v>50</v>
      </c>
      <c r="I37" s="227" t="s">
        <v>50</v>
      </c>
      <c r="J37" s="227" t="s">
        <v>50</v>
      </c>
      <c r="K37" s="227">
        <v>187.42054748539999</v>
      </c>
      <c r="L37" s="227">
        <v>187.42054748539999</v>
      </c>
      <c r="M37" s="227" t="s">
        <v>50</v>
      </c>
      <c r="N37" s="227">
        <v>0.93710267620086696</v>
      </c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</row>
    <row r="38" spans="1:47" s="31" customFormat="1" x14ac:dyDescent="0.2"/>
    <row r="39" spans="1:47" s="31" customFormat="1" x14ac:dyDescent="0.2"/>
    <row r="40" spans="1:47" s="31" customFormat="1" x14ac:dyDescent="0.2"/>
    <row r="41" spans="1:47" s="31" customFormat="1" x14ac:dyDescent="0.2"/>
    <row r="42" spans="1:47" s="31" customFormat="1" x14ac:dyDescent="0.2"/>
    <row r="43" spans="1:47" s="31" customFormat="1" x14ac:dyDescent="0.2"/>
    <row r="44" spans="1:47" s="31" customFormat="1" x14ac:dyDescent="0.2"/>
    <row r="45" spans="1:47" s="31" customFormat="1" x14ac:dyDescent="0.2"/>
    <row r="46" spans="1:47" s="31" customFormat="1" x14ac:dyDescent="0.2"/>
    <row r="47" spans="1:47" s="31" customFormat="1" x14ac:dyDescent="0.2"/>
    <row r="48" spans="1:47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</sheetData>
  <mergeCells count="1">
    <mergeCell ref="B3:K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47"/>
  <sheetViews>
    <sheetView showGridLines="0" workbookViewId="0">
      <selection activeCell="J1" sqref="J1"/>
    </sheetView>
  </sheetViews>
  <sheetFormatPr defaultRowHeight="12.75" x14ac:dyDescent="0.2"/>
  <cols>
    <col min="1" max="1" width="36.7109375" style="32" customWidth="1"/>
    <col min="2" max="2" width="12.28515625" style="32" bestFit="1" customWidth="1"/>
    <col min="3" max="3" width="10.28515625" style="32" bestFit="1" customWidth="1"/>
    <col min="4" max="4" width="13.28515625" style="32" bestFit="1" customWidth="1"/>
    <col min="5" max="5" width="9.42578125" style="32" customWidth="1"/>
    <col min="6" max="6" width="9.42578125" style="32" bestFit="1" customWidth="1"/>
    <col min="7" max="7" width="11.28515625" style="32" bestFit="1" customWidth="1"/>
    <col min="8" max="8" width="11.140625" style="32" bestFit="1" customWidth="1"/>
    <col min="9" max="9" width="10" style="32" bestFit="1" customWidth="1"/>
    <col min="10" max="52" width="12.7109375" style="31" customWidth="1"/>
    <col min="53" max="56" width="12.7109375" style="32" customWidth="1"/>
    <col min="57" max="16384" width="9.140625" style="32"/>
  </cols>
  <sheetData>
    <row r="1" spans="1:52" s="29" customFormat="1" ht="15" customHeight="1" x14ac:dyDescent="0.25">
      <c r="A1" s="156" t="s">
        <v>276</v>
      </c>
    </row>
    <row r="2" spans="1:52" s="30" customFormat="1" ht="15" customHeight="1" x14ac:dyDescent="0.2">
      <c r="A2" s="12"/>
    </row>
    <row r="3" spans="1:52" s="30" customFormat="1" ht="15" customHeight="1" x14ac:dyDescent="0.2">
      <c r="A3" s="108"/>
      <c r="B3" s="349" t="s">
        <v>164</v>
      </c>
      <c r="C3" s="349"/>
      <c r="D3" s="349"/>
      <c r="E3" s="349"/>
      <c r="F3" s="349"/>
      <c r="G3" s="137"/>
      <c r="H3" s="137"/>
      <c r="I3" s="138"/>
    </row>
    <row r="4" spans="1:52" s="30" customFormat="1" ht="6" customHeight="1" x14ac:dyDescent="0.2">
      <c r="A4" s="110"/>
      <c r="B4" s="139"/>
      <c r="C4" s="139"/>
      <c r="D4" s="139"/>
      <c r="E4" s="139"/>
      <c r="F4" s="139"/>
      <c r="G4" s="140"/>
      <c r="H4" s="140"/>
      <c r="I4" s="141"/>
    </row>
    <row r="5" spans="1:52" s="2" customFormat="1" ht="39.950000000000003" customHeight="1" thickBot="1" x14ac:dyDescent="0.25">
      <c r="A5" s="53" t="s">
        <v>47</v>
      </c>
      <c r="B5" s="153" t="s">
        <v>250</v>
      </c>
      <c r="C5" s="153" t="s">
        <v>251</v>
      </c>
      <c r="D5" s="153" t="s">
        <v>259</v>
      </c>
      <c r="E5" s="153" t="s">
        <v>293</v>
      </c>
      <c r="F5" s="153" t="s">
        <v>39</v>
      </c>
      <c r="G5" s="153" t="s">
        <v>171</v>
      </c>
      <c r="H5" s="153" t="s">
        <v>172</v>
      </c>
      <c r="I5" s="153" t="s">
        <v>173</v>
      </c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 t="s">
        <v>163</v>
      </c>
      <c r="AZ5" s="17"/>
    </row>
    <row r="6" spans="1:52" s="18" customFormat="1" ht="3.75" customHeight="1" thickTop="1" x14ac:dyDescent="0.2">
      <c r="A6" s="91"/>
      <c r="B6" s="92"/>
      <c r="C6" s="92"/>
      <c r="D6" s="92"/>
      <c r="E6" s="92"/>
      <c r="F6" s="92"/>
      <c r="G6" s="92"/>
      <c r="H6" s="92"/>
      <c r="I6" s="93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7"/>
    </row>
    <row r="7" spans="1:52" s="20" customFormat="1" ht="19.5" customHeight="1" x14ac:dyDescent="0.3">
      <c r="A7" s="71" t="s">
        <v>42</v>
      </c>
      <c r="B7" s="94"/>
      <c r="C7" s="94"/>
      <c r="D7" s="94"/>
      <c r="E7" s="94"/>
      <c r="F7" s="94"/>
      <c r="G7" s="94"/>
      <c r="H7" s="94"/>
      <c r="I7" s="95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7"/>
    </row>
    <row r="8" spans="1:52" s="18" customFormat="1" ht="3.75" customHeight="1" x14ac:dyDescent="0.2">
      <c r="A8" s="91"/>
      <c r="B8" s="92"/>
      <c r="C8" s="92"/>
      <c r="D8" s="92"/>
      <c r="E8" s="92"/>
      <c r="F8" s="92"/>
      <c r="G8" s="92"/>
      <c r="H8" s="92"/>
      <c r="I8" s="93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</row>
    <row r="9" spans="1:52" x14ac:dyDescent="0.2">
      <c r="A9" s="57" t="s">
        <v>84</v>
      </c>
      <c r="B9" s="220">
        <v>41.483745575</v>
      </c>
      <c r="C9" s="220" t="s">
        <v>50</v>
      </c>
      <c r="D9" s="220">
        <v>527.21277523039998</v>
      </c>
      <c r="E9" s="220" t="s">
        <v>50</v>
      </c>
      <c r="F9" s="220" t="s">
        <v>50</v>
      </c>
      <c r="G9" s="222">
        <v>568.69652080540004</v>
      </c>
      <c r="H9" s="220">
        <v>568.69652080535889</v>
      </c>
      <c r="I9" s="220">
        <v>698.02953594770031</v>
      </c>
    </row>
    <row r="10" spans="1:52" x14ac:dyDescent="0.2">
      <c r="A10" s="57" t="s">
        <v>94</v>
      </c>
      <c r="B10" s="220" t="s">
        <v>50</v>
      </c>
      <c r="C10" s="220" t="s">
        <v>50</v>
      </c>
      <c r="D10" s="220">
        <v>303.28673553469997</v>
      </c>
      <c r="E10" s="220" t="s">
        <v>50</v>
      </c>
      <c r="F10" s="220" t="s">
        <v>50</v>
      </c>
      <c r="G10" s="222">
        <v>303.28673553469997</v>
      </c>
      <c r="H10" s="220">
        <v>303.28673553466797</v>
      </c>
      <c r="I10" s="220">
        <v>561.0804496835184</v>
      </c>
    </row>
    <row r="11" spans="1:52" x14ac:dyDescent="0.2">
      <c r="A11" s="57" t="s">
        <v>97</v>
      </c>
      <c r="B11" s="220" t="s">
        <v>50</v>
      </c>
      <c r="C11" s="220" t="s">
        <v>50</v>
      </c>
      <c r="D11" s="220">
        <v>69.200279235799997</v>
      </c>
      <c r="E11" s="220" t="s">
        <v>50</v>
      </c>
      <c r="F11" s="220" t="s">
        <v>50</v>
      </c>
      <c r="G11" s="222">
        <v>69.200279235799997</v>
      </c>
      <c r="H11" s="220">
        <v>69.200279235839844</v>
      </c>
      <c r="I11" s="220">
        <v>32.108928845562744</v>
      </c>
    </row>
    <row r="12" spans="1:52" x14ac:dyDescent="0.2">
      <c r="A12" s="57" t="s">
        <v>101</v>
      </c>
      <c r="B12" s="220" t="s">
        <v>50</v>
      </c>
      <c r="C12" s="220">
        <v>120.3016424179</v>
      </c>
      <c r="D12" s="220" t="s">
        <v>50</v>
      </c>
      <c r="E12" s="220" t="s">
        <v>50</v>
      </c>
      <c r="F12" s="220" t="s">
        <v>50</v>
      </c>
      <c r="G12" s="222">
        <v>120.3016424179</v>
      </c>
      <c r="H12" s="220">
        <v>120.30164241790771</v>
      </c>
      <c r="I12" s="220">
        <v>109.31471469261504</v>
      </c>
    </row>
    <row r="13" spans="1:52" x14ac:dyDescent="0.2">
      <c r="A13" s="57" t="s">
        <v>106</v>
      </c>
      <c r="B13" s="220">
        <v>499.89405441280002</v>
      </c>
      <c r="C13" s="220" t="s">
        <v>50</v>
      </c>
      <c r="D13" s="220">
        <v>96.795414924599996</v>
      </c>
      <c r="E13" s="220" t="s">
        <v>50</v>
      </c>
      <c r="F13" s="220" t="s">
        <v>50</v>
      </c>
      <c r="G13" s="222">
        <v>596.68946933749999</v>
      </c>
      <c r="H13" s="220">
        <v>596.68946933746338</v>
      </c>
      <c r="I13" s="220">
        <v>280.15276093467651</v>
      </c>
    </row>
    <row r="14" spans="1:52" x14ac:dyDescent="0.2">
      <c r="A14" s="57" t="s">
        <v>111</v>
      </c>
      <c r="B14" s="220">
        <v>387.80949401859999</v>
      </c>
      <c r="C14" s="220" t="s">
        <v>50</v>
      </c>
      <c r="D14" s="220">
        <v>97.801033020000006</v>
      </c>
      <c r="E14" s="220">
        <v>27.657197952299999</v>
      </c>
      <c r="F14" s="220" t="s">
        <v>50</v>
      </c>
      <c r="G14" s="222">
        <v>513.26772499080005</v>
      </c>
      <c r="H14" s="220">
        <v>513.26772499084473</v>
      </c>
      <c r="I14" s="220">
        <v>17.870555879292517</v>
      </c>
    </row>
    <row r="15" spans="1:52" x14ac:dyDescent="0.2">
      <c r="A15" s="57" t="s">
        <v>112</v>
      </c>
      <c r="B15" s="220">
        <v>41.483745575</v>
      </c>
      <c r="C15" s="220" t="s">
        <v>50</v>
      </c>
      <c r="D15" s="220">
        <v>647.20094871519996</v>
      </c>
      <c r="E15" s="220" t="s">
        <v>50</v>
      </c>
      <c r="F15" s="220" t="s">
        <v>50</v>
      </c>
      <c r="G15" s="222">
        <v>688.68469429020001</v>
      </c>
      <c r="H15" s="220">
        <v>688.68469429016113</v>
      </c>
      <c r="I15" s="220">
        <v>1036.387588272449</v>
      </c>
    </row>
    <row r="16" spans="1:52" s="33" customFormat="1" ht="3.75" customHeight="1" x14ac:dyDescent="0.2">
      <c r="A16" s="96"/>
      <c r="B16" s="242"/>
      <c r="C16" s="242"/>
      <c r="D16" s="242"/>
      <c r="E16" s="242"/>
      <c r="F16" s="242"/>
      <c r="G16" s="243"/>
      <c r="H16" s="242"/>
      <c r="I16" s="242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</row>
    <row r="17" spans="1:52" s="33" customFormat="1" ht="15" customHeight="1" x14ac:dyDescent="0.2">
      <c r="A17" s="98" t="s">
        <v>118</v>
      </c>
      <c r="B17" s="227">
        <v>970.67103958140001</v>
      </c>
      <c r="C17" s="227">
        <v>120.3016424179</v>
      </c>
      <c r="D17" s="227">
        <v>1741.4971866607</v>
      </c>
      <c r="E17" s="227">
        <v>27.657197952299999</v>
      </c>
      <c r="F17" s="227" t="s">
        <v>50</v>
      </c>
      <c r="G17" s="227">
        <v>2860.1270666123</v>
      </c>
      <c r="H17" s="227" t="s">
        <v>50</v>
      </c>
      <c r="I17" s="227">
        <v>2734.9445342558147</v>
      </c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</row>
    <row r="18" spans="1:52" s="33" customFormat="1" ht="9" customHeight="1" x14ac:dyDescent="0.2">
      <c r="A18" s="96"/>
      <c r="B18" s="253"/>
      <c r="C18" s="253"/>
      <c r="D18" s="253"/>
      <c r="E18" s="253"/>
      <c r="F18" s="253"/>
      <c r="G18" s="253"/>
      <c r="H18" s="253"/>
      <c r="I18" s="254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</row>
    <row r="19" spans="1:52" s="35" customFormat="1" ht="19.5" customHeight="1" x14ac:dyDescent="0.3">
      <c r="A19" s="71" t="s">
        <v>45</v>
      </c>
      <c r="B19" s="249"/>
      <c r="C19" s="249"/>
      <c r="D19" s="249"/>
      <c r="E19" s="249"/>
      <c r="F19" s="249"/>
      <c r="G19" s="249"/>
      <c r="H19" s="249"/>
      <c r="I19" s="250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</row>
    <row r="20" spans="1:52" s="36" customFormat="1" ht="3.75" customHeight="1" x14ac:dyDescent="0.2">
      <c r="A20" s="146"/>
      <c r="B20" s="251"/>
      <c r="C20" s="251"/>
      <c r="D20" s="251"/>
      <c r="E20" s="251"/>
      <c r="F20" s="251"/>
      <c r="G20" s="251"/>
      <c r="H20" s="251"/>
      <c r="I20" s="252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</row>
    <row r="21" spans="1:52" x14ac:dyDescent="0.2">
      <c r="A21" s="57" t="s">
        <v>127</v>
      </c>
      <c r="B21" s="220" t="s">
        <v>50</v>
      </c>
      <c r="C21" s="220" t="s">
        <v>50</v>
      </c>
      <c r="D21" s="220" t="s">
        <v>50</v>
      </c>
      <c r="E21" s="220" t="s">
        <v>50</v>
      </c>
      <c r="F21" s="220">
        <v>1190.2102060318</v>
      </c>
      <c r="G21" s="222">
        <v>1190.2102060318</v>
      </c>
      <c r="H21" s="220">
        <v>1190.2102060317993</v>
      </c>
      <c r="I21" s="220">
        <v>161.09824515126087</v>
      </c>
    </row>
    <row r="22" spans="1:52" s="33" customFormat="1" ht="3.75" customHeight="1" x14ac:dyDescent="0.2">
      <c r="A22" s="96"/>
      <c r="B22" s="242"/>
      <c r="C22" s="242"/>
      <c r="D22" s="242"/>
      <c r="E22" s="242"/>
      <c r="F22" s="242"/>
      <c r="G22" s="243"/>
      <c r="H22" s="242"/>
      <c r="I22" s="242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</row>
    <row r="23" spans="1:52" s="33" customFormat="1" ht="15" customHeight="1" x14ac:dyDescent="0.2">
      <c r="A23" s="98" t="s">
        <v>131</v>
      </c>
      <c r="B23" s="227" t="s">
        <v>50</v>
      </c>
      <c r="C23" s="227" t="s">
        <v>50</v>
      </c>
      <c r="D23" s="227" t="s">
        <v>50</v>
      </c>
      <c r="E23" s="227" t="s">
        <v>50</v>
      </c>
      <c r="F23" s="227">
        <v>1190.2102060318</v>
      </c>
      <c r="G23" s="227">
        <v>1190.2102060318</v>
      </c>
      <c r="H23" s="227" t="s">
        <v>50</v>
      </c>
      <c r="I23" s="227">
        <v>161.09824515126087</v>
      </c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</row>
    <row r="24" spans="1:52" s="33" customFormat="1" ht="6" customHeight="1" x14ac:dyDescent="0.2">
      <c r="A24" s="23"/>
      <c r="B24" s="25"/>
      <c r="C24" s="25"/>
      <c r="D24" s="25"/>
      <c r="E24" s="25"/>
      <c r="F24" s="25"/>
      <c r="G24" s="25"/>
      <c r="H24" s="25"/>
      <c r="I24" s="25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</row>
    <row r="25" spans="1:52" s="31" customFormat="1" x14ac:dyDescent="0.2"/>
    <row r="26" spans="1:52" s="31" customFormat="1" x14ac:dyDescent="0.2"/>
    <row r="27" spans="1:52" s="31" customFormat="1" x14ac:dyDescent="0.2"/>
    <row r="28" spans="1:52" s="31" customFormat="1" x14ac:dyDescent="0.2"/>
    <row r="29" spans="1:52" s="31" customFormat="1" x14ac:dyDescent="0.2"/>
    <row r="30" spans="1:52" s="31" customFormat="1" x14ac:dyDescent="0.2"/>
    <row r="31" spans="1:52" s="31" customFormat="1" x14ac:dyDescent="0.2"/>
    <row r="32" spans="1:52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  <row r="48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</sheetData>
  <mergeCells count="1">
    <mergeCell ref="B3:F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0"/>
  <sheetViews>
    <sheetView showGridLines="0" workbookViewId="0">
      <selection activeCell="K1" sqref="K1"/>
    </sheetView>
  </sheetViews>
  <sheetFormatPr defaultRowHeight="12.75" x14ac:dyDescent="0.2"/>
  <cols>
    <col min="1" max="1" width="37.7109375" style="32" customWidth="1"/>
    <col min="2" max="4" width="10.7109375" style="32" customWidth="1"/>
    <col min="5" max="5" width="11.7109375" style="32" customWidth="1"/>
    <col min="6" max="10" width="10.7109375" style="32" customWidth="1"/>
    <col min="11" max="54" width="12.7109375" style="31" customWidth="1"/>
    <col min="55" max="58" width="12.7109375" style="32" customWidth="1"/>
    <col min="59" max="16384" width="9.140625" style="32"/>
  </cols>
  <sheetData>
    <row r="1" spans="1:54" s="29" customFormat="1" ht="15" customHeight="1" x14ac:dyDescent="0.25">
      <c r="A1" s="156" t="s">
        <v>277</v>
      </c>
      <c r="B1" s="156"/>
      <c r="C1" s="156"/>
    </row>
    <row r="2" spans="1:54" s="30" customFormat="1" ht="15" customHeight="1" x14ac:dyDescent="0.2">
      <c r="A2" s="12"/>
      <c r="B2" s="12"/>
      <c r="C2" s="12"/>
    </row>
    <row r="3" spans="1:54" s="30" customFormat="1" ht="15" customHeight="1" x14ac:dyDescent="0.2">
      <c r="A3" s="108"/>
      <c r="B3" s="350" t="s">
        <v>164</v>
      </c>
      <c r="C3" s="351"/>
      <c r="D3" s="351"/>
      <c r="E3" s="351"/>
      <c r="F3" s="351"/>
      <c r="G3" s="355"/>
      <c r="H3" s="137"/>
      <c r="I3" s="137"/>
      <c r="J3" s="138"/>
    </row>
    <row r="4" spans="1:54" s="30" customFormat="1" ht="6" customHeight="1" x14ac:dyDescent="0.2">
      <c r="A4" s="110"/>
      <c r="B4" s="110"/>
      <c r="C4" s="110"/>
      <c r="D4" s="139"/>
      <c r="E4" s="139"/>
      <c r="F4" s="139"/>
      <c r="G4" s="139"/>
      <c r="H4" s="140"/>
      <c r="I4" s="140"/>
      <c r="J4" s="141"/>
    </row>
    <row r="5" spans="1:54" s="2" customFormat="1" ht="39.950000000000003" customHeight="1" thickBot="1" x14ac:dyDescent="0.25">
      <c r="A5" s="53" t="s">
        <v>47</v>
      </c>
      <c r="B5" s="197" t="s">
        <v>254</v>
      </c>
      <c r="C5" s="197" t="s">
        <v>250</v>
      </c>
      <c r="D5" s="197" t="s">
        <v>251</v>
      </c>
      <c r="E5" s="197" t="s">
        <v>259</v>
      </c>
      <c r="F5" s="197" t="s">
        <v>261</v>
      </c>
      <c r="G5" s="197" t="s">
        <v>39</v>
      </c>
      <c r="H5" s="197" t="s">
        <v>171</v>
      </c>
      <c r="I5" s="197" t="s">
        <v>172</v>
      </c>
      <c r="J5" s="197" t="s">
        <v>173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 t="s">
        <v>163</v>
      </c>
      <c r="BB5" s="17"/>
    </row>
    <row r="6" spans="1:54" s="18" customFormat="1" ht="3.75" customHeight="1" thickTop="1" x14ac:dyDescent="0.2">
      <c r="A6" s="91"/>
      <c r="B6" s="91"/>
      <c r="C6" s="92"/>
      <c r="D6" s="91"/>
      <c r="E6" s="92"/>
      <c r="F6" s="92"/>
      <c r="G6" s="92"/>
      <c r="H6" s="92"/>
      <c r="I6" s="92"/>
      <c r="J6" s="93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7"/>
    </row>
    <row r="7" spans="1:54" s="20" customFormat="1" ht="19.5" customHeight="1" x14ac:dyDescent="0.3">
      <c r="A7" s="71" t="s">
        <v>42</v>
      </c>
      <c r="B7" s="198"/>
      <c r="C7" s="94"/>
      <c r="D7" s="198"/>
      <c r="E7" s="94"/>
      <c r="F7" s="94"/>
      <c r="G7" s="94"/>
      <c r="H7" s="94"/>
      <c r="I7" s="94"/>
      <c r="J7" s="95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7"/>
    </row>
    <row r="8" spans="1:54" s="18" customFormat="1" ht="3.75" customHeight="1" x14ac:dyDescent="0.2">
      <c r="A8" s="91"/>
      <c r="B8" s="91"/>
      <c r="C8" s="92"/>
      <c r="D8" s="91"/>
      <c r="E8" s="92"/>
      <c r="F8" s="92"/>
      <c r="G8" s="92"/>
      <c r="H8" s="92"/>
      <c r="I8" s="92"/>
      <c r="J8" s="93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</row>
    <row r="9" spans="1:54" x14ac:dyDescent="0.2">
      <c r="A9" s="57" t="s">
        <v>88</v>
      </c>
      <c r="B9" s="256" t="s">
        <v>50</v>
      </c>
      <c r="C9" s="257">
        <v>411.51260375980002</v>
      </c>
      <c r="D9" s="256" t="s">
        <v>50</v>
      </c>
      <c r="E9" s="257" t="s">
        <v>50</v>
      </c>
      <c r="F9" s="257" t="s">
        <v>50</v>
      </c>
      <c r="G9" s="257" t="s">
        <v>50</v>
      </c>
      <c r="H9" s="258">
        <v>411.51260375980002</v>
      </c>
      <c r="I9" s="257">
        <v>279.56660461425781</v>
      </c>
      <c r="J9" s="220">
        <v>155.88744374235424</v>
      </c>
    </row>
    <row r="10" spans="1:54" x14ac:dyDescent="0.2">
      <c r="A10" s="57" t="s">
        <v>95</v>
      </c>
      <c r="B10" s="256" t="s">
        <v>50</v>
      </c>
      <c r="C10" s="257" t="s">
        <v>50</v>
      </c>
      <c r="D10" s="256" t="s">
        <v>50</v>
      </c>
      <c r="E10" s="257">
        <v>45.441989898700001</v>
      </c>
      <c r="F10" s="257" t="s">
        <v>50</v>
      </c>
      <c r="G10" s="257" t="s">
        <v>50</v>
      </c>
      <c r="H10" s="258">
        <v>45.441989898700001</v>
      </c>
      <c r="I10" s="257">
        <v>45.441989898681641</v>
      </c>
      <c r="J10" s="220">
        <v>4.771408826808929</v>
      </c>
    </row>
    <row r="11" spans="1:54" x14ac:dyDescent="0.2">
      <c r="A11" s="57" t="s">
        <v>101</v>
      </c>
      <c r="B11" s="256" t="s">
        <v>50</v>
      </c>
      <c r="C11" s="257">
        <v>36.423000335700003</v>
      </c>
      <c r="D11" s="259">
        <v>109.6309719086</v>
      </c>
      <c r="E11" s="257" t="s">
        <v>50</v>
      </c>
      <c r="F11" s="257" t="s">
        <v>50</v>
      </c>
      <c r="G11" s="257" t="s">
        <v>50</v>
      </c>
      <c r="H11" s="258">
        <v>146.05397224429998</v>
      </c>
      <c r="I11" s="257">
        <v>146.0539722442627</v>
      </c>
      <c r="J11" s="220">
        <v>186.7500947944086</v>
      </c>
    </row>
    <row r="12" spans="1:54" x14ac:dyDescent="0.2">
      <c r="A12" s="57" t="s">
        <v>103</v>
      </c>
      <c r="B12" s="256" t="s">
        <v>50</v>
      </c>
      <c r="C12" s="257">
        <v>109.2690010071</v>
      </c>
      <c r="D12" s="256" t="s">
        <v>50</v>
      </c>
      <c r="E12" s="257" t="s">
        <v>50</v>
      </c>
      <c r="F12" s="257" t="s">
        <v>50</v>
      </c>
      <c r="G12" s="257" t="s">
        <v>50</v>
      </c>
      <c r="H12" s="258">
        <v>109.2690010071</v>
      </c>
      <c r="I12" s="257">
        <v>36.423000335693359</v>
      </c>
      <c r="J12" s="220">
        <v>7.1283380453999996</v>
      </c>
    </row>
    <row r="13" spans="1:54" x14ac:dyDescent="0.2">
      <c r="A13" s="57" t="s">
        <v>107</v>
      </c>
      <c r="B13" s="256" t="s">
        <v>50</v>
      </c>
      <c r="C13" s="257">
        <v>382.37600326540002</v>
      </c>
      <c r="D13" s="256" t="s">
        <v>50</v>
      </c>
      <c r="E13" s="257" t="s">
        <v>50</v>
      </c>
      <c r="F13" s="257" t="s">
        <v>50</v>
      </c>
      <c r="G13" s="257" t="s">
        <v>50</v>
      </c>
      <c r="H13" s="258">
        <v>382.37600326540002</v>
      </c>
      <c r="I13" s="257">
        <v>250.43000411987305</v>
      </c>
      <c r="J13" s="220">
        <v>436.35737230904328</v>
      </c>
    </row>
    <row r="14" spans="1:54" x14ac:dyDescent="0.2">
      <c r="A14" s="57" t="s">
        <v>116</v>
      </c>
      <c r="B14" s="256" t="s">
        <v>50</v>
      </c>
      <c r="C14" s="257">
        <v>109.2690010071</v>
      </c>
      <c r="D14" s="256" t="s">
        <v>50</v>
      </c>
      <c r="E14" s="257">
        <v>107.6270065308</v>
      </c>
      <c r="F14" s="257" t="s">
        <v>50</v>
      </c>
      <c r="G14" s="257" t="s">
        <v>50</v>
      </c>
      <c r="H14" s="258">
        <v>216.89600753779999</v>
      </c>
      <c r="I14" s="257">
        <v>144.05000686645508</v>
      </c>
      <c r="J14" s="220">
        <v>2.1544125063183288</v>
      </c>
    </row>
    <row r="15" spans="1:54" x14ac:dyDescent="0.2">
      <c r="A15" s="57" t="s">
        <v>117</v>
      </c>
      <c r="B15" s="256" t="s">
        <v>50</v>
      </c>
      <c r="C15" s="257" t="s">
        <v>50</v>
      </c>
      <c r="D15" s="256" t="s">
        <v>50</v>
      </c>
      <c r="E15" s="257">
        <v>47.833175659200002</v>
      </c>
      <c r="F15" s="257">
        <v>27.509239196799999</v>
      </c>
      <c r="G15" s="257" t="s">
        <v>50</v>
      </c>
      <c r="H15" s="258">
        <v>75.342414856000005</v>
      </c>
      <c r="I15" s="257">
        <v>61.587795257568359</v>
      </c>
      <c r="J15" s="220" t="s">
        <v>260</v>
      </c>
    </row>
    <row r="16" spans="1:54" s="33" customFormat="1" ht="3.75" customHeight="1" x14ac:dyDescent="0.2">
      <c r="A16" s="96"/>
      <c r="B16" s="260"/>
      <c r="C16" s="261"/>
      <c r="D16" s="260"/>
      <c r="E16" s="261"/>
      <c r="F16" s="261"/>
      <c r="G16" s="261"/>
      <c r="H16" s="262"/>
      <c r="I16" s="261"/>
      <c r="J16" s="242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</row>
    <row r="17" spans="1:54" s="33" customFormat="1" ht="15" customHeight="1" x14ac:dyDescent="0.2">
      <c r="A17" s="98" t="s">
        <v>118</v>
      </c>
      <c r="B17" s="263" t="s">
        <v>50</v>
      </c>
      <c r="C17" s="264">
        <v>1048.8496093751</v>
      </c>
      <c r="D17" s="263">
        <v>109.6309719086</v>
      </c>
      <c r="E17" s="264">
        <v>200.90217208870001</v>
      </c>
      <c r="F17" s="264">
        <v>27.509239196799999</v>
      </c>
      <c r="G17" s="264" t="s">
        <v>50</v>
      </c>
      <c r="H17" s="264">
        <v>1386.8919925691</v>
      </c>
      <c r="I17" s="264" t="s">
        <v>50</v>
      </c>
      <c r="J17" s="227">
        <v>793.04907022433338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</row>
    <row r="18" spans="1:54" s="33" customFormat="1" ht="9" customHeight="1" x14ac:dyDescent="0.2">
      <c r="A18" s="96"/>
      <c r="B18" s="260"/>
      <c r="C18" s="265"/>
      <c r="D18" s="260"/>
      <c r="E18" s="265"/>
      <c r="F18" s="265"/>
      <c r="G18" s="265"/>
      <c r="H18" s="265"/>
      <c r="I18" s="265"/>
      <c r="J18" s="254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</row>
    <row r="19" spans="1:54" s="35" customFormat="1" ht="19.5" customHeight="1" x14ac:dyDescent="0.3">
      <c r="A19" s="71" t="s">
        <v>43</v>
      </c>
      <c r="B19" s="266"/>
      <c r="C19" s="267"/>
      <c r="D19" s="266"/>
      <c r="E19" s="267"/>
      <c r="F19" s="267"/>
      <c r="G19" s="267"/>
      <c r="H19" s="267"/>
      <c r="I19" s="267"/>
      <c r="J19" s="250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</row>
    <row r="20" spans="1:54" s="36" customFormat="1" ht="3.75" customHeight="1" x14ac:dyDescent="0.2">
      <c r="A20" s="146"/>
      <c r="B20" s="268"/>
      <c r="C20" s="269"/>
      <c r="D20" s="268"/>
      <c r="E20" s="269"/>
      <c r="F20" s="269"/>
      <c r="G20" s="269"/>
      <c r="H20" s="269"/>
      <c r="I20" s="269"/>
      <c r="J20" s="252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</row>
    <row r="21" spans="1:54" x14ac:dyDescent="0.2">
      <c r="A21" s="57" t="s">
        <v>122</v>
      </c>
      <c r="B21" s="257">
        <v>13.7546195984</v>
      </c>
      <c r="C21" s="257" t="s">
        <v>50</v>
      </c>
      <c r="D21" s="256" t="s">
        <v>50</v>
      </c>
      <c r="E21" s="257" t="s">
        <v>50</v>
      </c>
      <c r="F21" s="257" t="s">
        <v>50</v>
      </c>
      <c r="G21" s="257" t="s">
        <v>50</v>
      </c>
      <c r="H21" s="258">
        <v>13.7546195984</v>
      </c>
      <c r="I21" s="257">
        <v>13.754619598388672</v>
      </c>
      <c r="J21" s="220" t="s">
        <v>260</v>
      </c>
    </row>
    <row r="22" spans="1:54" ht="3.75" customHeight="1" x14ac:dyDescent="0.2">
      <c r="A22" s="96"/>
      <c r="B22" s="260"/>
      <c r="C22" s="261"/>
      <c r="D22" s="260"/>
      <c r="E22" s="261"/>
      <c r="F22" s="261"/>
      <c r="G22" s="261"/>
      <c r="H22" s="262"/>
      <c r="I22" s="261"/>
      <c r="J22" s="242"/>
    </row>
    <row r="23" spans="1:54" x14ac:dyDescent="0.2">
      <c r="A23" s="98" t="s">
        <v>131</v>
      </c>
      <c r="B23" s="264">
        <v>13.7546195984</v>
      </c>
      <c r="C23" s="264" t="s">
        <v>50</v>
      </c>
      <c r="D23" s="263" t="s">
        <v>50</v>
      </c>
      <c r="E23" s="264" t="s">
        <v>50</v>
      </c>
      <c r="F23" s="264" t="s">
        <v>50</v>
      </c>
      <c r="G23" s="264" t="s">
        <v>50</v>
      </c>
      <c r="H23" s="264">
        <v>13.7546195984</v>
      </c>
      <c r="I23" s="264" t="s">
        <v>50</v>
      </c>
      <c r="J23" s="227" t="s">
        <v>260</v>
      </c>
    </row>
    <row r="24" spans="1:54" s="33" customFormat="1" ht="9" customHeight="1" x14ac:dyDescent="0.2">
      <c r="A24" s="23"/>
      <c r="B24" s="270"/>
      <c r="C24" s="271"/>
      <c r="D24" s="270"/>
      <c r="E24" s="271"/>
      <c r="F24" s="271"/>
      <c r="G24" s="271"/>
      <c r="H24" s="271"/>
      <c r="I24" s="271"/>
      <c r="J24" s="25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</row>
    <row r="25" spans="1:54" s="31" customFormat="1" ht="18.75" x14ac:dyDescent="0.3">
      <c r="A25" s="71" t="s">
        <v>45</v>
      </c>
      <c r="B25" s="266"/>
      <c r="C25" s="267"/>
      <c r="D25" s="266"/>
      <c r="E25" s="267"/>
      <c r="F25" s="267"/>
      <c r="G25" s="267"/>
      <c r="H25" s="267"/>
      <c r="I25" s="267"/>
      <c r="J25" s="250"/>
    </row>
    <row r="26" spans="1:54" s="31" customFormat="1" ht="3.75" customHeight="1" x14ac:dyDescent="0.2">
      <c r="A26" s="146"/>
      <c r="B26" s="268"/>
      <c r="C26" s="269"/>
      <c r="D26" s="268"/>
      <c r="E26" s="269"/>
      <c r="F26" s="269"/>
      <c r="G26" s="269"/>
      <c r="H26" s="269"/>
      <c r="I26" s="269"/>
      <c r="J26" s="252"/>
    </row>
    <row r="27" spans="1:54" s="31" customFormat="1" ht="12.75" customHeight="1" x14ac:dyDescent="0.2">
      <c r="A27" s="57" t="s">
        <v>130</v>
      </c>
      <c r="B27" s="256" t="s">
        <v>50</v>
      </c>
      <c r="C27" s="257" t="s">
        <v>50</v>
      </c>
      <c r="D27" s="256" t="s">
        <v>50</v>
      </c>
      <c r="E27" s="257" t="s">
        <v>50</v>
      </c>
      <c r="F27" s="257" t="s">
        <v>50</v>
      </c>
      <c r="G27" s="257">
        <v>166.72700500490001</v>
      </c>
      <c r="H27" s="258">
        <v>166.72700500490001</v>
      </c>
      <c r="I27" s="257">
        <v>166.72700500488281</v>
      </c>
      <c r="J27" s="220">
        <v>3.1678131082115177</v>
      </c>
    </row>
    <row r="28" spans="1:54" s="31" customFormat="1" ht="12.75" customHeight="1" x14ac:dyDescent="0.2">
      <c r="A28" s="57" t="s">
        <v>229</v>
      </c>
      <c r="B28" s="256" t="s">
        <v>50</v>
      </c>
      <c r="C28" s="257" t="s">
        <v>50</v>
      </c>
      <c r="D28" s="256" t="s">
        <v>50</v>
      </c>
      <c r="E28" s="257" t="s">
        <v>50</v>
      </c>
      <c r="F28" s="257" t="s">
        <v>50</v>
      </c>
      <c r="G28" s="257">
        <v>184.15796279910001</v>
      </c>
      <c r="H28" s="258">
        <v>184.15796279910001</v>
      </c>
      <c r="I28" s="257">
        <v>184.15796279907227</v>
      </c>
      <c r="J28" s="220" t="s">
        <v>260</v>
      </c>
    </row>
    <row r="29" spans="1:54" s="31" customFormat="1" ht="3.75" customHeight="1" x14ac:dyDescent="0.2">
      <c r="A29" s="96"/>
      <c r="B29" s="260"/>
      <c r="C29" s="261"/>
      <c r="D29" s="260"/>
      <c r="E29" s="261"/>
      <c r="F29" s="261"/>
      <c r="G29" s="261"/>
      <c r="H29" s="262"/>
      <c r="I29" s="261"/>
      <c r="J29" s="242"/>
    </row>
    <row r="30" spans="1:54" s="31" customFormat="1" x14ac:dyDescent="0.2">
      <c r="A30" s="98" t="s">
        <v>131</v>
      </c>
      <c r="B30" s="263" t="s">
        <v>50</v>
      </c>
      <c r="C30" s="264" t="s">
        <v>50</v>
      </c>
      <c r="D30" s="263" t="s">
        <v>50</v>
      </c>
      <c r="E30" s="264" t="s">
        <v>50</v>
      </c>
      <c r="F30" s="264" t="s">
        <v>50</v>
      </c>
      <c r="G30" s="264">
        <v>350.88496780400004</v>
      </c>
      <c r="H30" s="264">
        <v>350.88496780400004</v>
      </c>
      <c r="I30" s="264" t="s">
        <v>50</v>
      </c>
      <c r="J30" s="227">
        <v>3.1678131082115177</v>
      </c>
    </row>
    <row r="31" spans="1:54" s="31" customFormat="1" x14ac:dyDescent="0.2"/>
    <row r="32" spans="1:54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  <row r="48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</sheetData>
  <mergeCells count="1">
    <mergeCell ref="B3:G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K295"/>
  <sheetViews>
    <sheetView showGridLines="0" workbookViewId="0">
      <selection activeCell="O1" sqref="O1"/>
    </sheetView>
  </sheetViews>
  <sheetFormatPr defaultRowHeight="12.75" x14ac:dyDescent="0.2"/>
  <cols>
    <col min="1" max="1" width="18.7109375" customWidth="1"/>
    <col min="2" max="8" width="10.7109375" style="43" customWidth="1"/>
    <col min="9" max="9" width="10.7109375" style="49" customWidth="1"/>
    <col min="14" max="14" width="3.140625" customWidth="1"/>
  </cols>
  <sheetData>
    <row r="1" spans="1:11" s="1" customFormat="1" ht="15" customHeight="1" x14ac:dyDescent="0.25">
      <c r="A1" s="37" t="s">
        <v>212</v>
      </c>
      <c r="B1" s="39"/>
      <c r="C1" s="39"/>
      <c r="D1" s="39"/>
      <c r="E1" s="39"/>
      <c r="F1" s="39"/>
      <c r="G1" s="39"/>
      <c r="H1" s="39"/>
      <c r="I1" s="46"/>
    </row>
    <row r="2" spans="1:11" s="1" customFormat="1" ht="15" customHeight="1" x14ac:dyDescent="0.2">
      <c r="B2" s="40"/>
      <c r="C2" s="40"/>
      <c r="D2" s="40"/>
      <c r="E2" s="40"/>
      <c r="F2" s="40"/>
      <c r="G2" s="40"/>
      <c r="H2" s="40"/>
      <c r="I2" s="47"/>
    </row>
    <row r="3" spans="1:11" s="1" customFormat="1" ht="15" customHeight="1" x14ac:dyDescent="0.2">
      <c r="B3" s="337" t="s">
        <v>184</v>
      </c>
      <c r="C3" s="337"/>
      <c r="D3" s="337"/>
      <c r="E3" s="337"/>
      <c r="F3" s="337"/>
      <c r="G3" s="337"/>
      <c r="H3" s="40"/>
      <c r="I3" s="47"/>
    </row>
    <row r="4" spans="1:11" s="1" customFormat="1" ht="6" customHeight="1" x14ac:dyDescent="0.2">
      <c r="B4" s="40"/>
      <c r="C4" s="40"/>
      <c r="D4" s="40"/>
      <c r="E4" s="40"/>
      <c r="F4" s="40"/>
      <c r="G4" s="40"/>
      <c r="H4" s="40"/>
      <c r="I4" s="47"/>
    </row>
    <row r="5" spans="1:11" s="1" customFormat="1" ht="15" customHeight="1" x14ac:dyDescent="0.2">
      <c r="B5" s="335" t="s">
        <v>11</v>
      </c>
      <c r="C5" s="335"/>
      <c r="D5" s="335" t="s">
        <v>191</v>
      </c>
      <c r="E5" s="335"/>
      <c r="F5" s="335" t="s">
        <v>12</v>
      </c>
      <c r="G5" s="335"/>
      <c r="H5" s="336" t="s">
        <v>48</v>
      </c>
      <c r="I5" s="336"/>
    </row>
    <row r="6" spans="1:11" ht="30" customHeight="1" x14ac:dyDescent="0.2">
      <c r="A6" s="53" t="s">
        <v>185</v>
      </c>
      <c r="B6" s="41" t="s">
        <v>187</v>
      </c>
      <c r="C6" s="41" t="s">
        <v>188</v>
      </c>
      <c r="D6" s="41" t="s">
        <v>187</v>
      </c>
      <c r="E6" s="41" t="s">
        <v>188</v>
      </c>
      <c r="F6" s="41" t="s">
        <v>187</v>
      </c>
      <c r="G6" s="41" t="s">
        <v>188</v>
      </c>
      <c r="H6" s="41" t="s">
        <v>187</v>
      </c>
      <c r="I6" s="41" t="s">
        <v>188</v>
      </c>
    </row>
    <row r="7" spans="1:11" s="4" customFormat="1" ht="3.75" customHeight="1" x14ac:dyDescent="0.2">
      <c r="A7" s="44"/>
      <c r="B7" s="48"/>
      <c r="C7" s="38"/>
      <c r="D7" s="42"/>
      <c r="E7" s="38"/>
      <c r="F7" s="42"/>
      <c r="G7" s="38"/>
      <c r="H7" s="42"/>
      <c r="I7" s="38"/>
    </row>
    <row r="8" spans="1:11" x14ac:dyDescent="0.2">
      <c r="A8" s="45" t="s">
        <v>189</v>
      </c>
      <c r="B8" s="220">
        <v>102</v>
      </c>
      <c r="C8" s="228">
        <v>9</v>
      </c>
      <c r="D8" s="220">
        <v>45</v>
      </c>
      <c r="E8" s="228">
        <v>5</v>
      </c>
      <c r="F8" s="220">
        <v>65</v>
      </c>
      <c r="G8" s="228">
        <v>11</v>
      </c>
      <c r="H8" s="220">
        <v>212</v>
      </c>
      <c r="I8" s="220">
        <v>25</v>
      </c>
      <c r="K8" s="32"/>
    </row>
    <row r="9" spans="1:11" ht="3.75" customHeight="1" x14ac:dyDescent="0.2">
      <c r="B9" s="233"/>
      <c r="C9" s="233"/>
      <c r="D9" s="233"/>
      <c r="E9" s="233"/>
      <c r="F9" s="233"/>
      <c r="G9" s="233"/>
      <c r="H9" s="233"/>
      <c r="I9" s="233"/>
    </row>
    <row r="10" spans="1:11" x14ac:dyDescent="0.2">
      <c r="A10" s="52" t="s">
        <v>186</v>
      </c>
      <c r="B10" s="296">
        <v>102</v>
      </c>
      <c r="C10" s="296">
        <v>9</v>
      </c>
      <c r="D10" s="296">
        <v>45</v>
      </c>
      <c r="E10" s="296">
        <v>5</v>
      </c>
      <c r="F10" s="296">
        <v>65</v>
      </c>
      <c r="G10" s="296">
        <v>11</v>
      </c>
      <c r="H10" s="296">
        <v>212</v>
      </c>
      <c r="I10" s="296">
        <v>25</v>
      </c>
    </row>
    <row r="11" spans="1:11" s="50" customFormat="1" x14ac:dyDescent="0.2">
      <c r="B11" s="51"/>
      <c r="C11" s="51"/>
      <c r="D11" s="51"/>
      <c r="E11" s="51"/>
      <c r="F11" s="51"/>
      <c r="G11" s="51"/>
      <c r="H11" s="51"/>
    </row>
    <row r="12" spans="1:11" s="50" customFormat="1" x14ac:dyDescent="0.2">
      <c r="B12" s="51"/>
      <c r="C12" s="51"/>
      <c r="D12" s="51"/>
      <c r="E12" s="51"/>
      <c r="F12" s="51"/>
      <c r="G12" s="51"/>
      <c r="H12" s="51"/>
    </row>
    <row r="13" spans="1:11" s="50" customFormat="1" x14ac:dyDescent="0.2">
      <c r="B13" s="51"/>
      <c r="C13" s="51"/>
      <c r="D13" s="51"/>
      <c r="E13" s="51"/>
      <c r="F13" s="51"/>
      <c r="G13" s="51"/>
      <c r="H13" s="51"/>
    </row>
    <row r="14" spans="1:11" s="50" customFormat="1" x14ac:dyDescent="0.2">
      <c r="B14" s="51"/>
      <c r="C14" s="51"/>
      <c r="D14" s="51"/>
      <c r="E14" s="51"/>
      <c r="F14" s="51"/>
      <c r="G14" s="51"/>
      <c r="H14" s="51"/>
    </row>
    <row r="15" spans="1:11" s="50" customFormat="1" x14ac:dyDescent="0.2">
      <c r="B15" s="51"/>
      <c r="C15" s="51"/>
      <c r="D15" s="51"/>
      <c r="E15" s="51"/>
      <c r="F15" s="51"/>
      <c r="G15" s="51"/>
      <c r="H15" s="51"/>
    </row>
    <row r="16" spans="1:11" s="50" customFormat="1" x14ac:dyDescent="0.2">
      <c r="B16" s="51"/>
      <c r="C16" s="51"/>
      <c r="D16" s="51"/>
      <c r="E16" s="51"/>
      <c r="F16" s="51"/>
      <c r="G16" s="51"/>
      <c r="H16" s="51"/>
    </row>
    <row r="17" spans="2:8" s="50" customFormat="1" x14ac:dyDescent="0.2">
      <c r="B17" s="51"/>
      <c r="C17" s="51"/>
      <c r="D17" s="51"/>
      <c r="E17" s="51"/>
      <c r="F17" s="51"/>
      <c r="G17" s="51"/>
      <c r="H17" s="51"/>
    </row>
    <row r="18" spans="2:8" s="50" customFormat="1" x14ac:dyDescent="0.2">
      <c r="B18" s="51"/>
      <c r="C18" s="51"/>
      <c r="D18" s="51"/>
      <c r="E18" s="51"/>
      <c r="F18" s="51"/>
      <c r="G18" s="51"/>
      <c r="H18" s="51"/>
    </row>
    <row r="19" spans="2:8" s="50" customFormat="1" x14ac:dyDescent="0.2">
      <c r="B19" s="51"/>
      <c r="C19" s="51"/>
      <c r="D19" s="51"/>
      <c r="E19" s="51"/>
      <c r="F19" s="51"/>
      <c r="G19" s="51"/>
      <c r="H19" s="51"/>
    </row>
    <row r="20" spans="2:8" s="50" customFormat="1" x14ac:dyDescent="0.2">
      <c r="B20" s="51"/>
      <c r="C20" s="51"/>
      <c r="D20" s="51"/>
      <c r="E20" s="51"/>
      <c r="F20" s="51"/>
      <c r="G20" s="51"/>
      <c r="H20" s="51"/>
    </row>
    <row r="21" spans="2:8" s="50" customFormat="1" x14ac:dyDescent="0.2">
      <c r="B21" s="51"/>
      <c r="C21" s="51"/>
      <c r="D21" s="51"/>
      <c r="E21" s="51"/>
      <c r="F21" s="51"/>
      <c r="G21" s="51"/>
      <c r="H21" s="51"/>
    </row>
    <row r="22" spans="2:8" s="50" customFormat="1" x14ac:dyDescent="0.2">
      <c r="B22" s="51"/>
      <c r="C22" s="51"/>
      <c r="D22" s="51"/>
      <c r="E22" s="51"/>
      <c r="F22" s="51"/>
      <c r="G22" s="51"/>
      <c r="H22" s="51"/>
    </row>
    <row r="23" spans="2:8" s="50" customFormat="1" x14ac:dyDescent="0.2">
      <c r="B23" s="51"/>
      <c r="C23" s="51"/>
      <c r="D23" s="51"/>
      <c r="E23" s="51"/>
      <c r="F23" s="51"/>
      <c r="G23" s="51"/>
      <c r="H23" s="51"/>
    </row>
    <row r="24" spans="2:8" s="50" customFormat="1" x14ac:dyDescent="0.2">
      <c r="B24" s="51"/>
      <c r="C24" s="51"/>
      <c r="D24" s="51"/>
      <c r="E24" s="51"/>
      <c r="F24" s="51"/>
      <c r="G24" s="51"/>
      <c r="H24" s="51"/>
    </row>
    <row r="25" spans="2:8" s="50" customFormat="1" x14ac:dyDescent="0.2">
      <c r="B25" s="51"/>
      <c r="C25" s="51"/>
      <c r="D25" s="51"/>
      <c r="E25" s="51"/>
      <c r="F25" s="51"/>
      <c r="G25" s="51"/>
      <c r="H25" s="51"/>
    </row>
    <row r="26" spans="2:8" s="50" customFormat="1" x14ac:dyDescent="0.2">
      <c r="B26" s="51"/>
      <c r="C26" s="51"/>
      <c r="D26" s="51"/>
      <c r="E26" s="51"/>
      <c r="F26" s="51"/>
      <c r="G26" s="51"/>
      <c r="H26" s="51"/>
    </row>
    <row r="27" spans="2:8" s="50" customFormat="1" x14ac:dyDescent="0.2">
      <c r="B27" s="51"/>
      <c r="C27" s="51"/>
      <c r="D27" s="51"/>
      <c r="E27" s="51"/>
      <c r="F27" s="51"/>
      <c r="G27" s="51"/>
      <c r="H27" s="51"/>
    </row>
    <row r="28" spans="2:8" s="50" customFormat="1" x14ac:dyDescent="0.2">
      <c r="B28" s="51"/>
      <c r="C28" s="51"/>
      <c r="D28" s="51"/>
      <c r="E28" s="51"/>
      <c r="F28" s="51"/>
      <c r="G28" s="51"/>
      <c r="H28" s="51"/>
    </row>
    <row r="29" spans="2:8" s="50" customFormat="1" x14ac:dyDescent="0.2">
      <c r="B29" s="51"/>
      <c r="C29" s="51"/>
      <c r="D29" s="51"/>
      <c r="E29" s="51"/>
      <c r="F29" s="51"/>
      <c r="G29" s="51"/>
      <c r="H29" s="51"/>
    </row>
    <row r="30" spans="2:8" s="50" customFormat="1" x14ac:dyDescent="0.2">
      <c r="B30" s="51"/>
      <c r="C30" s="51"/>
      <c r="D30" s="51"/>
      <c r="E30" s="51"/>
      <c r="F30" s="51"/>
      <c r="G30" s="51"/>
      <c r="H30" s="51"/>
    </row>
    <row r="31" spans="2:8" s="50" customFormat="1" x14ac:dyDescent="0.2">
      <c r="B31" s="51"/>
      <c r="C31" s="51"/>
      <c r="D31" s="51"/>
      <c r="E31" s="51"/>
      <c r="F31" s="51"/>
      <c r="G31" s="51"/>
      <c r="H31" s="51"/>
    </row>
    <row r="32" spans="2:8" s="50" customFormat="1" x14ac:dyDescent="0.2">
      <c r="B32" s="51"/>
      <c r="C32" s="51"/>
      <c r="D32" s="51"/>
      <c r="E32" s="51"/>
      <c r="F32" s="51"/>
      <c r="G32" s="51"/>
      <c r="H32" s="51"/>
    </row>
    <row r="33" spans="2:8" s="50" customFormat="1" x14ac:dyDescent="0.2">
      <c r="B33" s="51"/>
      <c r="C33" s="51"/>
      <c r="D33" s="51"/>
      <c r="E33" s="51"/>
      <c r="F33" s="51"/>
      <c r="G33" s="51"/>
      <c r="H33" s="51"/>
    </row>
    <row r="34" spans="2:8" s="50" customFormat="1" x14ac:dyDescent="0.2">
      <c r="B34" s="51"/>
      <c r="C34" s="51"/>
      <c r="D34" s="51"/>
      <c r="E34" s="51"/>
      <c r="F34" s="51"/>
      <c r="G34" s="51"/>
      <c r="H34" s="51"/>
    </row>
    <row r="35" spans="2:8" s="50" customFormat="1" x14ac:dyDescent="0.2">
      <c r="B35" s="51"/>
      <c r="C35" s="51"/>
      <c r="D35" s="51"/>
      <c r="E35" s="51"/>
      <c r="F35" s="51"/>
      <c r="G35" s="51"/>
      <c r="H35" s="51"/>
    </row>
    <row r="36" spans="2:8" s="50" customFormat="1" x14ac:dyDescent="0.2">
      <c r="B36" s="51"/>
      <c r="C36" s="51"/>
      <c r="D36" s="51"/>
      <c r="E36" s="51"/>
      <c r="F36" s="51"/>
      <c r="G36" s="51"/>
      <c r="H36" s="51"/>
    </row>
    <row r="37" spans="2:8" s="50" customFormat="1" x14ac:dyDescent="0.2">
      <c r="B37" s="51"/>
      <c r="C37" s="51"/>
      <c r="D37" s="51"/>
      <c r="E37" s="51"/>
      <c r="F37" s="51"/>
      <c r="G37" s="51"/>
      <c r="H37" s="51"/>
    </row>
    <row r="38" spans="2:8" s="50" customFormat="1" x14ac:dyDescent="0.2">
      <c r="B38" s="51"/>
      <c r="C38" s="51"/>
      <c r="D38" s="51"/>
      <c r="E38" s="51"/>
      <c r="F38" s="51"/>
      <c r="G38" s="51"/>
      <c r="H38" s="51"/>
    </row>
    <row r="39" spans="2:8" s="50" customFormat="1" x14ac:dyDescent="0.2">
      <c r="B39" s="51"/>
      <c r="C39" s="51"/>
      <c r="D39" s="51"/>
      <c r="E39" s="51"/>
      <c r="F39" s="51"/>
      <c r="G39" s="51"/>
      <c r="H39" s="51"/>
    </row>
    <row r="40" spans="2:8" s="50" customFormat="1" x14ac:dyDescent="0.2">
      <c r="B40" s="51"/>
      <c r="C40" s="51"/>
      <c r="D40" s="51"/>
      <c r="E40" s="51"/>
      <c r="F40" s="51"/>
      <c r="G40" s="51"/>
      <c r="H40" s="51"/>
    </row>
    <row r="41" spans="2:8" s="50" customFormat="1" x14ac:dyDescent="0.2">
      <c r="B41" s="51"/>
      <c r="C41" s="51"/>
      <c r="D41" s="51"/>
      <c r="E41" s="51"/>
      <c r="F41" s="51"/>
      <c r="G41" s="51"/>
      <c r="H41" s="51"/>
    </row>
    <row r="42" spans="2:8" s="50" customFormat="1" x14ac:dyDescent="0.2">
      <c r="B42" s="51"/>
      <c r="C42" s="51"/>
      <c r="D42" s="51"/>
      <c r="E42" s="51"/>
      <c r="F42" s="51"/>
      <c r="G42" s="51"/>
      <c r="H42" s="51"/>
    </row>
    <row r="43" spans="2:8" s="50" customFormat="1" x14ac:dyDescent="0.2">
      <c r="B43" s="51"/>
      <c r="C43" s="51"/>
      <c r="D43" s="51"/>
      <c r="E43" s="51"/>
      <c r="F43" s="51"/>
      <c r="G43" s="51"/>
      <c r="H43" s="51"/>
    </row>
    <row r="44" spans="2:8" s="50" customFormat="1" x14ac:dyDescent="0.2">
      <c r="B44" s="51"/>
      <c r="C44" s="51"/>
      <c r="D44" s="51"/>
      <c r="E44" s="51"/>
      <c r="F44" s="51"/>
      <c r="G44" s="51"/>
      <c r="H44" s="51"/>
    </row>
    <row r="45" spans="2:8" s="50" customFormat="1" x14ac:dyDescent="0.2">
      <c r="B45" s="51"/>
      <c r="C45" s="51"/>
      <c r="D45" s="51"/>
      <c r="E45" s="51"/>
      <c r="F45" s="51"/>
      <c r="G45" s="51"/>
      <c r="H45" s="51"/>
    </row>
    <row r="46" spans="2:8" s="50" customFormat="1" x14ac:dyDescent="0.2">
      <c r="B46" s="51"/>
      <c r="C46" s="51"/>
      <c r="D46" s="51"/>
      <c r="E46" s="51"/>
      <c r="F46" s="51"/>
      <c r="G46" s="51"/>
      <c r="H46" s="51"/>
    </row>
    <row r="47" spans="2:8" s="50" customFormat="1" x14ac:dyDescent="0.2">
      <c r="B47" s="51"/>
      <c r="C47" s="51"/>
      <c r="D47" s="51"/>
      <c r="E47" s="51"/>
      <c r="F47" s="51"/>
      <c r="G47" s="51"/>
      <c r="H47" s="51"/>
    </row>
    <row r="48" spans="2:8" s="50" customFormat="1" x14ac:dyDescent="0.2">
      <c r="B48" s="51"/>
      <c r="C48" s="51"/>
      <c r="D48" s="51"/>
      <c r="E48" s="51"/>
      <c r="F48" s="51"/>
      <c r="G48" s="51"/>
      <c r="H48" s="51"/>
    </row>
    <row r="49" spans="2:8" s="50" customFormat="1" x14ac:dyDescent="0.2">
      <c r="B49" s="51"/>
      <c r="C49" s="51"/>
      <c r="D49" s="51"/>
      <c r="E49" s="51"/>
      <c r="F49" s="51"/>
      <c r="G49" s="51"/>
      <c r="H49" s="51"/>
    </row>
    <row r="50" spans="2:8" s="50" customFormat="1" x14ac:dyDescent="0.2">
      <c r="B50" s="51"/>
      <c r="C50" s="51"/>
      <c r="D50" s="51"/>
      <c r="E50" s="51"/>
      <c r="F50" s="51"/>
      <c r="G50" s="51"/>
      <c r="H50" s="51"/>
    </row>
    <row r="51" spans="2:8" s="50" customFormat="1" x14ac:dyDescent="0.2">
      <c r="B51" s="51"/>
      <c r="C51" s="51"/>
      <c r="D51" s="51"/>
      <c r="E51" s="51"/>
      <c r="F51" s="51"/>
      <c r="G51" s="51"/>
      <c r="H51" s="51"/>
    </row>
    <row r="52" spans="2:8" s="50" customFormat="1" x14ac:dyDescent="0.2">
      <c r="B52" s="51"/>
      <c r="C52" s="51"/>
      <c r="D52" s="51"/>
      <c r="E52" s="51"/>
      <c r="F52" s="51"/>
      <c r="G52" s="51"/>
      <c r="H52" s="51"/>
    </row>
    <row r="53" spans="2:8" s="50" customFormat="1" x14ac:dyDescent="0.2">
      <c r="B53" s="51"/>
      <c r="C53" s="51"/>
      <c r="D53" s="51"/>
      <c r="E53" s="51"/>
      <c r="F53" s="51"/>
      <c r="G53" s="51"/>
      <c r="H53" s="51"/>
    </row>
    <row r="54" spans="2:8" s="50" customFormat="1" x14ac:dyDescent="0.2">
      <c r="B54" s="51"/>
      <c r="C54" s="51"/>
      <c r="D54" s="51"/>
      <c r="E54" s="51"/>
      <c r="F54" s="51"/>
      <c r="G54" s="51"/>
      <c r="H54" s="51"/>
    </row>
    <row r="55" spans="2:8" s="50" customFormat="1" x14ac:dyDescent="0.2">
      <c r="B55" s="51"/>
      <c r="C55" s="51"/>
      <c r="D55" s="51"/>
      <c r="E55" s="51"/>
      <c r="F55" s="51"/>
      <c r="G55" s="51"/>
      <c r="H55" s="51"/>
    </row>
    <row r="56" spans="2:8" s="50" customFormat="1" x14ac:dyDescent="0.2">
      <c r="B56" s="51"/>
      <c r="C56" s="51"/>
      <c r="D56" s="51"/>
      <c r="E56" s="51"/>
      <c r="F56" s="51"/>
      <c r="G56" s="51"/>
      <c r="H56" s="51"/>
    </row>
    <row r="57" spans="2:8" s="50" customFormat="1" x14ac:dyDescent="0.2">
      <c r="B57" s="51"/>
      <c r="C57" s="51"/>
      <c r="D57" s="51"/>
      <c r="E57" s="51"/>
      <c r="F57" s="51"/>
      <c r="G57" s="51"/>
      <c r="H57" s="51"/>
    </row>
    <row r="58" spans="2:8" s="50" customFormat="1" x14ac:dyDescent="0.2">
      <c r="B58" s="51"/>
      <c r="C58" s="51"/>
      <c r="D58" s="51"/>
      <c r="E58" s="51"/>
      <c r="F58" s="51"/>
      <c r="G58" s="51"/>
      <c r="H58" s="51"/>
    </row>
    <row r="59" spans="2:8" s="50" customFormat="1" x14ac:dyDescent="0.2">
      <c r="B59" s="51"/>
      <c r="C59" s="51"/>
      <c r="D59" s="51"/>
      <c r="E59" s="51"/>
      <c r="F59" s="51"/>
      <c r="G59" s="51"/>
      <c r="H59" s="51"/>
    </row>
    <row r="60" spans="2:8" s="50" customFormat="1" x14ac:dyDescent="0.2">
      <c r="B60" s="51"/>
      <c r="C60" s="51"/>
      <c r="D60" s="51"/>
      <c r="E60" s="51"/>
      <c r="F60" s="51"/>
      <c r="G60" s="51"/>
      <c r="H60" s="51"/>
    </row>
    <row r="61" spans="2:8" s="50" customFormat="1" x14ac:dyDescent="0.2">
      <c r="B61" s="51"/>
      <c r="C61" s="51"/>
      <c r="D61" s="51"/>
      <c r="E61" s="51"/>
      <c r="F61" s="51"/>
      <c r="G61" s="51"/>
      <c r="H61" s="51"/>
    </row>
    <row r="62" spans="2:8" s="50" customFormat="1" x14ac:dyDescent="0.2">
      <c r="B62" s="51"/>
      <c r="C62" s="51"/>
      <c r="D62" s="51"/>
      <c r="E62" s="51"/>
      <c r="F62" s="51"/>
      <c r="G62" s="51"/>
      <c r="H62" s="51"/>
    </row>
    <row r="63" spans="2:8" s="50" customFormat="1" x14ac:dyDescent="0.2">
      <c r="B63" s="51"/>
      <c r="C63" s="51"/>
      <c r="D63" s="51"/>
      <c r="E63" s="51"/>
      <c r="F63" s="51"/>
      <c r="G63" s="51"/>
      <c r="H63" s="51"/>
    </row>
    <row r="64" spans="2:8" s="50" customFormat="1" x14ac:dyDescent="0.2">
      <c r="B64" s="51"/>
      <c r="C64" s="51"/>
      <c r="D64" s="51"/>
      <c r="E64" s="51"/>
      <c r="F64" s="51"/>
      <c r="G64" s="51"/>
      <c r="H64" s="51"/>
    </row>
    <row r="65" spans="2:8" s="50" customFormat="1" x14ac:dyDescent="0.2">
      <c r="B65" s="51"/>
      <c r="C65" s="51"/>
      <c r="D65" s="51"/>
      <c r="E65" s="51"/>
      <c r="F65" s="51"/>
      <c r="G65" s="51"/>
      <c r="H65" s="51"/>
    </row>
    <row r="66" spans="2:8" s="50" customFormat="1" x14ac:dyDescent="0.2">
      <c r="B66" s="51"/>
      <c r="C66" s="51"/>
      <c r="D66" s="51"/>
      <c r="E66" s="51"/>
      <c r="F66" s="51"/>
      <c r="G66" s="51"/>
      <c r="H66" s="51"/>
    </row>
    <row r="67" spans="2:8" s="50" customFormat="1" x14ac:dyDescent="0.2">
      <c r="B67" s="51"/>
      <c r="C67" s="51"/>
      <c r="D67" s="51"/>
      <c r="E67" s="51"/>
      <c r="F67" s="51"/>
      <c r="G67" s="51"/>
      <c r="H67" s="51"/>
    </row>
    <row r="68" spans="2:8" s="50" customFormat="1" x14ac:dyDescent="0.2">
      <c r="B68" s="51"/>
      <c r="C68" s="51"/>
      <c r="D68" s="51"/>
      <c r="E68" s="51"/>
      <c r="F68" s="51"/>
      <c r="G68" s="51"/>
      <c r="H68" s="51"/>
    </row>
    <row r="69" spans="2:8" s="50" customFormat="1" x14ac:dyDescent="0.2">
      <c r="B69" s="51"/>
      <c r="C69" s="51"/>
      <c r="D69" s="51"/>
      <c r="E69" s="51"/>
      <c r="F69" s="51"/>
      <c r="G69" s="51"/>
      <c r="H69" s="51"/>
    </row>
    <row r="70" spans="2:8" s="50" customFormat="1" x14ac:dyDescent="0.2">
      <c r="B70" s="51"/>
      <c r="C70" s="51"/>
      <c r="D70" s="51"/>
      <c r="E70" s="51"/>
      <c r="F70" s="51"/>
      <c r="G70" s="51"/>
      <c r="H70" s="51"/>
    </row>
    <row r="71" spans="2:8" s="50" customFormat="1" x14ac:dyDescent="0.2">
      <c r="B71" s="51"/>
      <c r="C71" s="51"/>
      <c r="D71" s="51"/>
      <c r="E71" s="51"/>
      <c r="F71" s="51"/>
      <c r="G71" s="51"/>
      <c r="H71" s="51"/>
    </row>
    <row r="72" spans="2:8" s="50" customFormat="1" x14ac:dyDescent="0.2">
      <c r="B72" s="51"/>
      <c r="C72" s="51"/>
      <c r="D72" s="51"/>
      <c r="E72" s="51"/>
      <c r="F72" s="51"/>
      <c r="G72" s="51"/>
      <c r="H72" s="51"/>
    </row>
    <row r="73" spans="2:8" s="50" customFormat="1" x14ac:dyDescent="0.2">
      <c r="B73" s="51"/>
      <c r="C73" s="51"/>
      <c r="D73" s="51"/>
      <c r="E73" s="51"/>
      <c r="F73" s="51"/>
      <c r="G73" s="51"/>
      <c r="H73" s="51"/>
    </row>
    <row r="74" spans="2:8" s="50" customFormat="1" x14ac:dyDescent="0.2">
      <c r="B74" s="51"/>
      <c r="C74" s="51"/>
      <c r="D74" s="51"/>
      <c r="E74" s="51"/>
      <c r="F74" s="51"/>
      <c r="G74" s="51"/>
      <c r="H74" s="51"/>
    </row>
    <row r="75" spans="2:8" s="50" customFormat="1" x14ac:dyDescent="0.2">
      <c r="B75" s="51"/>
      <c r="C75" s="51"/>
      <c r="D75" s="51"/>
      <c r="E75" s="51"/>
      <c r="F75" s="51"/>
      <c r="G75" s="51"/>
      <c r="H75" s="51"/>
    </row>
    <row r="76" spans="2:8" s="50" customFormat="1" x14ac:dyDescent="0.2">
      <c r="B76" s="51"/>
      <c r="C76" s="51"/>
      <c r="D76" s="51"/>
      <c r="E76" s="51"/>
      <c r="F76" s="51"/>
      <c r="G76" s="51"/>
      <c r="H76" s="51"/>
    </row>
    <row r="77" spans="2:8" s="50" customFormat="1" x14ac:dyDescent="0.2">
      <c r="B77" s="51"/>
      <c r="C77" s="51"/>
      <c r="D77" s="51"/>
      <c r="E77" s="51"/>
      <c r="F77" s="51"/>
      <c r="G77" s="51"/>
      <c r="H77" s="51"/>
    </row>
    <row r="78" spans="2:8" s="50" customFormat="1" x14ac:dyDescent="0.2">
      <c r="B78" s="51"/>
      <c r="C78" s="51"/>
      <c r="D78" s="51"/>
      <c r="E78" s="51"/>
      <c r="F78" s="51"/>
      <c r="G78" s="51"/>
      <c r="H78" s="51"/>
    </row>
    <row r="79" spans="2:8" s="50" customFormat="1" x14ac:dyDescent="0.2">
      <c r="B79" s="51"/>
      <c r="C79" s="51"/>
      <c r="D79" s="51"/>
      <c r="E79" s="51"/>
      <c r="F79" s="51"/>
      <c r="G79" s="51"/>
      <c r="H79" s="51"/>
    </row>
    <row r="80" spans="2:8" s="50" customFormat="1" x14ac:dyDescent="0.2">
      <c r="B80" s="51"/>
      <c r="C80" s="51"/>
      <c r="D80" s="51"/>
      <c r="E80" s="51"/>
      <c r="F80" s="51"/>
      <c r="G80" s="51"/>
      <c r="H80" s="51"/>
    </row>
    <row r="81" spans="2:8" s="50" customFormat="1" x14ac:dyDescent="0.2">
      <c r="B81" s="51"/>
      <c r="C81" s="51"/>
      <c r="D81" s="51"/>
      <c r="E81" s="51"/>
      <c r="F81" s="51"/>
      <c r="G81" s="51"/>
      <c r="H81" s="51"/>
    </row>
    <row r="82" spans="2:8" s="50" customFormat="1" x14ac:dyDescent="0.2">
      <c r="B82" s="51"/>
      <c r="C82" s="51"/>
      <c r="D82" s="51"/>
      <c r="E82" s="51"/>
      <c r="F82" s="51"/>
      <c r="G82" s="51"/>
      <c r="H82" s="51"/>
    </row>
    <row r="83" spans="2:8" s="50" customFormat="1" x14ac:dyDescent="0.2">
      <c r="B83" s="51"/>
      <c r="C83" s="51"/>
      <c r="D83" s="51"/>
      <c r="E83" s="51"/>
      <c r="F83" s="51"/>
      <c r="G83" s="51"/>
      <c r="H83" s="51"/>
    </row>
    <row r="84" spans="2:8" s="50" customFormat="1" x14ac:dyDescent="0.2">
      <c r="B84" s="51"/>
      <c r="C84" s="51"/>
      <c r="D84" s="51"/>
      <c r="E84" s="51"/>
      <c r="F84" s="51"/>
      <c r="G84" s="51"/>
      <c r="H84" s="51"/>
    </row>
    <row r="85" spans="2:8" s="50" customFormat="1" x14ac:dyDescent="0.2">
      <c r="B85" s="51"/>
      <c r="C85" s="51"/>
      <c r="D85" s="51"/>
      <c r="E85" s="51"/>
      <c r="F85" s="51"/>
      <c r="G85" s="51"/>
      <c r="H85" s="51"/>
    </row>
    <row r="86" spans="2:8" s="50" customFormat="1" x14ac:dyDescent="0.2">
      <c r="B86" s="51"/>
      <c r="C86" s="51"/>
      <c r="D86" s="51"/>
      <c r="E86" s="51"/>
      <c r="F86" s="51"/>
      <c r="G86" s="51"/>
      <c r="H86" s="51"/>
    </row>
    <row r="87" spans="2:8" s="50" customFormat="1" x14ac:dyDescent="0.2">
      <c r="B87" s="51"/>
      <c r="C87" s="51"/>
      <c r="D87" s="51"/>
      <c r="E87" s="51"/>
      <c r="F87" s="51"/>
      <c r="G87" s="51"/>
      <c r="H87" s="51"/>
    </row>
    <row r="88" spans="2:8" s="50" customFormat="1" x14ac:dyDescent="0.2">
      <c r="B88" s="51"/>
      <c r="C88" s="51"/>
      <c r="D88" s="51"/>
      <c r="E88" s="51"/>
      <c r="F88" s="51"/>
      <c r="G88" s="51"/>
      <c r="H88" s="51"/>
    </row>
    <row r="89" spans="2:8" s="50" customFormat="1" x14ac:dyDescent="0.2">
      <c r="B89" s="51"/>
      <c r="C89" s="51"/>
      <c r="D89" s="51"/>
      <c r="E89" s="51"/>
      <c r="F89" s="51"/>
      <c r="G89" s="51"/>
      <c r="H89" s="51"/>
    </row>
    <row r="90" spans="2:8" s="50" customFormat="1" x14ac:dyDescent="0.2">
      <c r="B90" s="51"/>
      <c r="C90" s="51"/>
      <c r="D90" s="51"/>
      <c r="E90" s="51"/>
      <c r="F90" s="51"/>
      <c r="G90" s="51"/>
      <c r="H90" s="51"/>
    </row>
    <row r="91" spans="2:8" s="50" customFormat="1" x14ac:dyDescent="0.2">
      <c r="B91" s="51"/>
      <c r="C91" s="51"/>
      <c r="D91" s="51"/>
      <c r="E91" s="51"/>
      <c r="F91" s="51"/>
      <c r="G91" s="51"/>
      <c r="H91" s="51"/>
    </row>
    <row r="92" spans="2:8" s="50" customFormat="1" x14ac:dyDescent="0.2">
      <c r="B92" s="51"/>
      <c r="C92" s="51"/>
      <c r="D92" s="51"/>
      <c r="E92" s="51"/>
      <c r="F92" s="51"/>
      <c r="G92" s="51"/>
      <c r="H92" s="51"/>
    </row>
    <row r="93" spans="2:8" s="50" customFormat="1" x14ac:dyDescent="0.2">
      <c r="B93" s="51"/>
      <c r="C93" s="51"/>
      <c r="D93" s="51"/>
      <c r="E93" s="51"/>
      <c r="F93" s="51"/>
      <c r="G93" s="51"/>
      <c r="H93" s="51"/>
    </row>
    <row r="94" spans="2:8" s="50" customFormat="1" x14ac:dyDescent="0.2">
      <c r="B94" s="51"/>
      <c r="C94" s="51"/>
      <c r="D94" s="51"/>
      <c r="E94" s="51"/>
      <c r="F94" s="51"/>
      <c r="G94" s="51"/>
      <c r="H94" s="51"/>
    </row>
    <row r="95" spans="2:8" s="50" customFormat="1" x14ac:dyDescent="0.2">
      <c r="B95" s="51"/>
      <c r="C95" s="51"/>
      <c r="D95" s="51"/>
      <c r="E95" s="51"/>
      <c r="F95" s="51"/>
      <c r="G95" s="51"/>
      <c r="H95" s="51"/>
    </row>
    <row r="96" spans="2:8" s="50" customFormat="1" x14ac:dyDescent="0.2">
      <c r="B96" s="51"/>
      <c r="C96" s="51"/>
      <c r="D96" s="51"/>
      <c r="E96" s="51"/>
      <c r="F96" s="51"/>
      <c r="G96" s="51"/>
      <c r="H96" s="51"/>
    </row>
    <row r="97" spans="2:8" s="50" customFormat="1" x14ac:dyDescent="0.2">
      <c r="B97" s="51"/>
      <c r="C97" s="51"/>
      <c r="D97" s="51"/>
      <c r="E97" s="51"/>
      <c r="F97" s="51"/>
      <c r="G97" s="51"/>
      <c r="H97" s="51"/>
    </row>
    <row r="98" spans="2:8" s="50" customFormat="1" x14ac:dyDescent="0.2">
      <c r="B98" s="51"/>
      <c r="C98" s="51"/>
      <c r="D98" s="51"/>
      <c r="E98" s="51"/>
      <c r="F98" s="51"/>
      <c r="G98" s="51"/>
      <c r="H98" s="51"/>
    </row>
    <row r="99" spans="2:8" s="50" customFormat="1" x14ac:dyDescent="0.2">
      <c r="B99" s="51"/>
      <c r="C99" s="51"/>
      <c r="D99" s="51"/>
      <c r="E99" s="51"/>
      <c r="F99" s="51"/>
      <c r="G99" s="51"/>
      <c r="H99" s="51"/>
    </row>
    <row r="100" spans="2:8" s="50" customFormat="1" x14ac:dyDescent="0.2">
      <c r="B100" s="51"/>
      <c r="C100" s="51"/>
      <c r="D100" s="51"/>
      <c r="E100" s="51"/>
      <c r="F100" s="51"/>
      <c r="G100" s="51"/>
      <c r="H100" s="51"/>
    </row>
    <row r="101" spans="2:8" s="50" customFormat="1" x14ac:dyDescent="0.2">
      <c r="B101" s="51"/>
      <c r="C101" s="51"/>
      <c r="D101" s="51"/>
      <c r="E101" s="51"/>
      <c r="F101" s="51"/>
      <c r="G101" s="51"/>
      <c r="H101" s="51"/>
    </row>
    <row r="102" spans="2:8" s="50" customFormat="1" x14ac:dyDescent="0.2">
      <c r="B102" s="51"/>
      <c r="C102" s="51"/>
      <c r="D102" s="51"/>
      <c r="E102" s="51"/>
      <c r="F102" s="51"/>
      <c r="G102" s="51"/>
      <c r="H102" s="51"/>
    </row>
    <row r="103" spans="2:8" s="50" customFormat="1" x14ac:dyDescent="0.2">
      <c r="B103" s="51"/>
      <c r="C103" s="51"/>
      <c r="D103" s="51"/>
      <c r="E103" s="51"/>
      <c r="F103" s="51"/>
      <c r="G103" s="51"/>
      <c r="H103" s="51"/>
    </row>
    <row r="104" spans="2:8" s="50" customFormat="1" x14ac:dyDescent="0.2">
      <c r="B104" s="51"/>
      <c r="C104" s="51"/>
      <c r="D104" s="51"/>
      <c r="E104" s="51"/>
      <c r="F104" s="51"/>
      <c r="G104" s="51"/>
      <c r="H104" s="51"/>
    </row>
    <row r="105" spans="2:8" s="50" customFormat="1" x14ac:dyDescent="0.2">
      <c r="B105" s="51"/>
      <c r="C105" s="51"/>
      <c r="D105" s="51"/>
      <c r="E105" s="51"/>
      <c r="F105" s="51"/>
      <c r="G105" s="51"/>
      <c r="H105" s="51"/>
    </row>
    <row r="106" spans="2:8" s="50" customFormat="1" x14ac:dyDescent="0.2">
      <c r="B106" s="51"/>
      <c r="C106" s="51"/>
      <c r="D106" s="51"/>
      <c r="E106" s="51"/>
      <c r="F106" s="51"/>
      <c r="G106" s="51"/>
      <c r="H106" s="51"/>
    </row>
    <row r="107" spans="2:8" s="50" customFormat="1" x14ac:dyDescent="0.2">
      <c r="B107" s="51"/>
      <c r="C107" s="51"/>
      <c r="D107" s="51"/>
      <c r="E107" s="51"/>
      <c r="F107" s="51"/>
      <c r="G107" s="51"/>
      <c r="H107" s="51"/>
    </row>
    <row r="108" spans="2:8" s="50" customFormat="1" x14ac:dyDescent="0.2">
      <c r="B108" s="51"/>
      <c r="C108" s="51"/>
      <c r="D108" s="51"/>
      <c r="E108" s="51"/>
      <c r="F108" s="51"/>
      <c r="G108" s="51"/>
      <c r="H108" s="51"/>
    </row>
    <row r="109" spans="2:8" s="50" customFormat="1" x14ac:dyDescent="0.2">
      <c r="B109" s="51"/>
      <c r="C109" s="51"/>
      <c r="D109" s="51"/>
      <c r="E109" s="51"/>
      <c r="F109" s="51"/>
      <c r="G109" s="51"/>
      <c r="H109" s="51"/>
    </row>
    <row r="110" spans="2:8" s="50" customFormat="1" x14ac:dyDescent="0.2">
      <c r="B110" s="51"/>
      <c r="C110" s="51"/>
      <c r="D110" s="51"/>
      <c r="E110" s="51"/>
      <c r="F110" s="51"/>
      <c r="G110" s="51"/>
      <c r="H110" s="51"/>
    </row>
    <row r="111" spans="2:8" s="50" customFormat="1" x14ac:dyDescent="0.2">
      <c r="B111" s="51"/>
      <c r="C111" s="51"/>
      <c r="D111" s="51"/>
      <c r="E111" s="51"/>
      <c r="F111" s="51"/>
      <c r="G111" s="51"/>
      <c r="H111" s="51"/>
    </row>
    <row r="112" spans="2:8" s="50" customFormat="1" x14ac:dyDescent="0.2">
      <c r="B112" s="51"/>
      <c r="C112" s="51"/>
      <c r="D112" s="51"/>
      <c r="E112" s="51"/>
      <c r="F112" s="51"/>
      <c r="G112" s="51"/>
      <c r="H112" s="51"/>
    </row>
    <row r="113" spans="2:8" s="50" customFormat="1" x14ac:dyDescent="0.2">
      <c r="B113" s="51"/>
      <c r="C113" s="51"/>
      <c r="D113" s="51"/>
      <c r="E113" s="51"/>
      <c r="F113" s="51"/>
      <c r="G113" s="51"/>
      <c r="H113" s="51"/>
    </row>
    <row r="114" spans="2:8" s="50" customFormat="1" x14ac:dyDescent="0.2">
      <c r="B114" s="51"/>
      <c r="C114" s="51"/>
      <c r="D114" s="51"/>
      <c r="E114" s="51"/>
      <c r="F114" s="51"/>
      <c r="G114" s="51"/>
      <c r="H114" s="51"/>
    </row>
    <row r="115" spans="2:8" s="50" customFormat="1" x14ac:dyDescent="0.2">
      <c r="B115" s="51"/>
      <c r="C115" s="51"/>
      <c r="D115" s="51"/>
      <c r="E115" s="51"/>
      <c r="F115" s="51"/>
      <c r="G115" s="51"/>
      <c r="H115" s="51"/>
    </row>
    <row r="116" spans="2:8" s="50" customFormat="1" x14ac:dyDescent="0.2">
      <c r="B116" s="51"/>
      <c r="C116" s="51"/>
      <c r="D116" s="51"/>
      <c r="E116" s="51"/>
      <c r="F116" s="51"/>
      <c r="G116" s="51"/>
      <c r="H116" s="51"/>
    </row>
    <row r="117" spans="2:8" s="50" customFormat="1" x14ac:dyDescent="0.2">
      <c r="B117" s="51"/>
      <c r="C117" s="51"/>
      <c r="D117" s="51"/>
      <c r="E117" s="51"/>
      <c r="F117" s="51"/>
      <c r="G117" s="51"/>
      <c r="H117" s="51"/>
    </row>
    <row r="118" spans="2:8" s="50" customFormat="1" x14ac:dyDescent="0.2">
      <c r="B118" s="51"/>
      <c r="C118" s="51"/>
      <c r="D118" s="51"/>
      <c r="E118" s="51"/>
      <c r="F118" s="51"/>
      <c r="G118" s="51"/>
      <c r="H118" s="51"/>
    </row>
    <row r="119" spans="2:8" s="50" customFormat="1" x14ac:dyDescent="0.2">
      <c r="B119" s="51"/>
      <c r="C119" s="51"/>
      <c r="D119" s="51"/>
      <c r="E119" s="51"/>
      <c r="F119" s="51"/>
      <c r="G119" s="51"/>
      <c r="H119" s="51"/>
    </row>
    <row r="120" spans="2:8" s="50" customFormat="1" x14ac:dyDescent="0.2">
      <c r="B120" s="51"/>
      <c r="C120" s="51"/>
      <c r="D120" s="51"/>
      <c r="E120" s="51"/>
      <c r="F120" s="51"/>
      <c r="G120" s="51"/>
      <c r="H120" s="51"/>
    </row>
    <row r="121" spans="2:8" s="50" customFormat="1" x14ac:dyDescent="0.2">
      <c r="B121" s="51"/>
      <c r="C121" s="51"/>
      <c r="D121" s="51"/>
      <c r="E121" s="51"/>
      <c r="F121" s="51"/>
      <c r="G121" s="51"/>
      <c r="H121" s="51"/>
    </row>
    <row r="122" spans="2:8" s="50" customFormat="1" x14ac:dyDescent="0.2">
      <c r="B122" s="51"/>
      <c r="C122" s="51"/>
      <c r="D122" s="51"/>
      <c r="E122" s="51"/>
      <c r="F122" s="51"/>
      <c r="G122" s="51"/>
      <c r="H122" s="51"/>
    </row>
    <row r="123" spans="2:8" s="50" customFormat="1" x14ac:dyDescent="0.2">
      <c r="B123" s="51"/>
      <c r="C123" s="51"/>
      <c r="D123" s="51"/>
      <c r="E123" s="51"/>
      <c r="F123" s="51"/>
      <c r="G123" s="51"/>
      <c r="H123" s="51"/>
    </row>
    <row r="124" spans="2:8" s="50" customFormat="1" x14ac:dyDescent="0.2">
      <c r="B124" s="51"/>
      <c r="C124" s="51"/>
      <c r="D124" s="51"/>
      <c r="E124" s="51"/>
      <c r="F124" s="51"/>
      <c r="G124" s="51"/>
      <c r="H124" s="51"/>
    </row>
    <row r="125" spans="2:8" s="50" customFormat="1" x14ac:dyDescent="0.2">
      <c r="B125" s="51"/>
      <c r="C125" s="51"/>
      <c r="D125" s="51"/>
      <c r="E125" s="51"/>
      <c r="F125" s="51"/>
      <c r="G125" s="51"/>
      <c r="H125" s="51"/>
    </row>
    <row r="126" spans="2:8" s="50" customFormat="1" x14ac:dyDescent="0.2">
      <c r="B126" s="51"/>
      <c r="C126" s="51"/>
      <c r="D126" s="51"/>
      <c r="E126" s="51"/>
      <c r="F126" s="51"/>
      <c r="G126" s="51"/>
      <c r="H126" s="51"/>
    </row>
    <row r="127" spans="2:8" s="50" customFormat="1" x14ac:dyDescent="0.2">
      <c r="B127" s="51"/>
      <c r="C127" s="51"/>
      <c r="D127" s="51"/>
      <c r="E127" s="51"/>
      <c r="F127" s="51"/>
      <c r="G127" s="51"/>
      <c r="H127" s="51"/>
    </row>
    <row r="128" spans="2:8" s="50" customFormat="1" x14ac:dyDescent="0.2">
      <c r="B128" s="51"/>
      <c r="C128" s="51"/>
      <c r="D128" s="51"/>
      <c r="E128" s="51"/>
      <c r="F128" s="51"/>
      <c r="G128" s="51"/>
      <c r="H128" s="51"/>
    </row>
    <row r="129" spans="2:8" s="50" customFormat="1" x14ac:dyDescent="0.2">
      <c r="B129" s="51"/>
      <c r="C129" s="51"/>
      <c r="D129" s="51"/>
      <c r="E129" s="51"/>
      <c r="F129" s="51"/>
      <c r="G129" s="51"/>
      <c r="H129" s="51"/>
    </row>
    <row r="130" spans="2:8" s="50" customFormat="1" x14ac:dyDescent="0.2">
      <c r="B130" s="51"/>
      <c r="C130" s="51"/>
      <c r="D130" s="51"/>
      <c r="E130" s="51"/>
      <c r="F130" s="51"/>
      <c r="G130" s="51"/>
      <c r="H130" s="51"/>
    </row>
    <row r="131" spans="2:8" s="50" customFormat="1" x14ac:dyDescent="0.2">
      <c r="B131" s="51"/>
      <c r="C131" s="51"/>
      <c r="D131" s="51"/>
      <c r="E131" s="51"/>
      <c r="F131" s="51"/>
      <c r="G131" s="51"/>
      <c r="H131" s="51"/>
    </row>
    <row r="132" spans="2:8" s="50" customFormat="1" x14ac:dyDescent="0.2">
      <c r="B132" s="51"/>
      <c r="C132" s="51"/>
      <c r="D132" s="51"/>
      <c r="E132" s="51"/>
      <c r="F132" s="51"/>
      <c r="G132" s="51"/>
      <c r="H132" s="51"/>
    </row>
    <row r="133" spans="2:8" s="50" customFormat="1" x14ac:dyDescent="0.2">
      <c r="B133" s="51"/>
      <c r="C133" s="51"/>
      <c r="D133" s="51"/>
      <c r="E133" s="51"/>
      <c r="F133" s="51"/>
      <c r="G133" s="51"/>
      <c r="H133" s="51"/>
    </row>
    <row r="134" spans="2:8" s="50" customFormat="1" x14ac:dyDescent="0.2">
      <c r="B134" s="51"/>
      <c r="C134" s="51"/>
      <c r="D134" s="51"/>
      <c r="E134" s="51"/>
      <c r="F134" s="51"/>
      <c r="G134" s="51"/>
      <c r="H134" s="51"/>
    </row>
    <row r="135" spans="2:8" s="50" customFormat="1" x14ac:dyDescent="0.2">
      <c r="B135" s="51"/>
      <c r="C135" s="51"/>
      <c r="D135" s="51"/>
      <c r="E135" s="51"/>
      <c r="F135" s="51"/>
      <c r="G135" s="51"/>
      <c r="H135" s="51"/>
    </row>
    <row r="136" spans="2:8" s="50" customFormat="1" x14ac:dyDescent="0.2">
      <c r="B136" s="51"/>
      <c r="C136" s="51"/>
      <c r="D136" s="51"/>
      <c r="E136" s="51"/>
      <c r="F136" s="51"/>
      <c r="G136" s="51"/>
      <c r="H136" s="51"/>
    </row>
    <row r="137" spans="2:8" s="50" customFormat="1" x14ac:dyDescent="0.2">
      <c r="B137" s="51"/>
      <c r="C137" s="51"/>
      <c r="D137" s="51"/>
      <c r="E137" s="51"/>
      <c r="F137" s="51"/>
      <c r="G137" s="51"/>
      <c r="H137" s="51"/>
    </row>
    <row r="138" spans="2:8" s="50" customFormat="1" x14ac:dyDescent="0.2">
      <c r="B138" s="51"/>
      <c r="C138" s="51"/>
      <c r="D138" s="51"/>
      <c r="E138" s="51"/>
      <c r="F138" s="51"/>
      <c r="G138" s="51"/>
      <c r="H138" s="51"/>
    </row>
    <row r="139" spans="2:8" s="50" customFormat="1" x14ac:dyDescent="0.2">
      <c r="B139" s="51"/>
      <c r="C139" s="51"/>
      <c r="D139" s="51"/>
      <c r="E139" s="51"/>
      <c r="F139" s="51"/>
      <c r="G139" s="51"/>
      <c r="H139" s="51"/>
    </row>
    <row r="140" spans="2:8" s="50" customFormat="1" x14ac:dyDescent="0.2">
      <c r="B140" s="51"/>
      <c r="C140" s="51"/>
      <c r="D140" s="51"/>
      <c r="E140" s="51"/>
      <c r="F140" s="51"/>
      <c r="G140" s="51"/>
      <c r="H140" s="51"/>
    </row>
    <row r="141" spans="2:8" s="50" customFormat="1" x14ac:dyDescent="0.2">
      <c r="B141" s="51"/>
      <c r="C141" s="51"/>
      <c r="D141" s="51"/>
      <c r="E141" s="51"/>
      <c r="F141" s="51"/>
      <c r="G141" s="51"/>
      <c r="H141" s="51"/>
    </row>
    <row r="142" spans="2:8" s="50" customFormat="1" x14ac:dyDescent="0.2">
      <c r="B142" s="51"/>
      <c r="C142" s="51"/>
      <c r="D142" s="51"/>
      <c r="E142" s="51"/>
      <c r="F142" s="51"/>
      <c r="G142" s="51"/>
      <c r="H142" s="51"/>
    </row>
    <row r="143" spans="2:8" s="50" customFormat="1" x14ac:dyDescent="0.2">
      <c r="B143" s="51"/>
      <c r="C143" s="51"/>
      <c r="D143" s="51"/>
      <c r="E143" s="51"/>
      <c r="F143" s="51"/>
      <c r="G143" s="51"/>
      <c r="H143" s="51"/>
    </row>
    <row r="144" spans="2:8" s="50" customFormat="1" x14ac:dyDescent="0.2">
      <c r="B144" s="51"/>
      <c r="C144" s="51"/>
      <c r="D144" s="51"/>
      <c r="E144" s="51"/>
      <c r="F144" s="51"/>
      <c r="G144" s="51"/>
      <c r="H144" s="51"/>
    </row>
    <row r="145" spans="2:8" s="50" customFormat="1" x14ac:dyDescent="0.2">
      <c r="B145" s="51"/>
      <c r="C145" s="51"/>
      <c r="D145" s="51"/>
      <c r="E145" s="51"/>
      <c r="F145" s="51"/>
      <c r="G145" s="51"/>
      <c r="H145" s="51"/>
    </row>
    <row r="146" spans="2:8" s="50" customFormat="1" x14ac:dyDescent="0.2">
      <c r="B146" s="51"/>
      <c r="C146" s="51"/>
      <c r="D146" s="51"/>
      <c r="E146" s="51"/>
      <c r="F146" s="51"/>
      <c r="G146" s="51"/>
      <c r="H146" s="51"/>
    </row>
    <row r="147" spans="2:8" s="50" customFormat="1" x14ac:dyDescent="0.2">
      <c r="B147" s="51"/>
      <c r="C147" s="51"/>
      <c r="D147" s="51"/>
      <c r="E147" s="51"/>
      <c r="F147" s="51"/>
      <c r="G147" s="51"/>
      <c r="H147" s="51"/>
    </row>
    <row r="148" spans="2:8" s="50" customFormat="1" x14ac:dyDescent="0.2">
      <c r="B148" s="51"/>
      <c r="C148" s="51"/>
      <c r="D148" s="51"/>
      <c r="E148" s="51"/>
      <c r="F148" s="51"/>
      <c r="G148" s="51"/>
      <c r="H148" s="51"/>
    </row>
    <row r="149" spans="2:8" s="50" customFormat="1" x14ac:dyDescent="0.2">
      <c r="B149" s="51"/>
      <c r="C149" s="51"/>
      <c r="D149" s="51"/>
      <c r="E149" s="51"/>
      <c r="F149" s="51"/>
      <c r="G149" s="51"/>
      <c r="H149" s="51"/>
    </row>
    <row r="150" spans="2:8" s="50" customFormat="1" x14ac:dyDescent="0.2">
      <c r="B150" s="51"/>
      <c r="C150" s="51"/>
      <c r="D150" s="51"/>
      <c r="E150" s="51"/>
      <c r="F150" s="51"/>
      <c r="G150" s="51"/>
      <c r="H150" s="51"/>
    </row>
    <row r="151" spans="2:8" s="50" customFormat="1" x14ac:dyDescent="0.2">
      <c r="B151" s="51"/>
      <c r="C151" s="51"/>
      <c r="D151" s="51"/>
      <c r="E151" s="51"/>
      <c r="F151" s="51"/>
      <c r="G151" s="51"/>
      <c r="H151" s="51"/>
    </row>
    <row r="152" spans="2:8" s="50" customFormat="1" x14ac:dyDescent="0.2">
      <c r="B152" s="51"/>
      <c r="C152" s="51"/>
      <c r="D152" s="51"/>
      <c r="E152" s="51"/>
      <c r="F152" s="51"/>
      <c r="G152" s="51"/>
      <c r="H152" s="51"/>
    </row>
    <row r="153" spans="2:8" s="50" customFormat="1" x14ac:dyDescent="0.2">
      <c r="B153" s="51"/>
      <c r="C153" s="51"/>
      <c r="D153" s="51"/>
      <c r="E153" s="51"/>
      <c r="F153" s="51"/>
      <c r="G153" s="51"/>
      <c r="H153" s="51"/>
    </row>
    <row r="154" spans="2:8" s="50" customFormat="1" x14ac:dyDescent="0.2">
      <c r="B154" s="51"/>
      <c r="C154" s="51"/>
      <c r="D154" s="51"/>
      <c r="E154" s="51"/>
      <c r="F154" s="51"/>
      <c r="G154" s="51"/>
      <c r="H154" s="51"/>
    </row>
    <row r="155" spans="2:8" s="50" customFormat="1" x14ac:dyDescent="0.2">
      <c r="B155" s="51"/>
      <c r="C155" s="51"/>
      <c r="D155" s="51"/>
      <c r="E155" s="51"/>
      <c r="F155" s="51"/>
      <c r="G155" s="51"/>
      <c r="H155" s="51"/>
    </row>
    <row r="156" spans="2:8" s="50" customFormat="1" x14ac:dyDescent="0.2">
      <c r="B156" s="51"/>
      <c r="C156" s="51"/>
      <c r="D156" s="51"/>
      <c r="E156" s="51"/>
      <c r="F156" s="51"/>
      <c r="G156" s="51"/>
      <c r="H156" s="51"/>
    </row>
    <row r="157" spans="2:8" s="50" customFormat="1" x14ac:dyDescent="0.2">
      <c r="B157" s="51"/>
      <c r="C157" s="51"/>
      <c r="D157" s="51"/>
      <c r="E157" s="51"/>
      <c r="F157" s="51"/>
      <c r="G157" s="51"/>
      <c r="H157" s="51"/>
    </row>
    <row r="158" spans="2:8" s="50" customFormat="1" x14ac:dyDescent="0.2">
      <c r="B158" s="51"/>
      <c r="C158" s="51"/>
      <c r="D158" s="51"/>
      <c r="E158" s="51"/>
      <c r="F158" s="51"/>
      <c r="G158" s="51"/>
      <c r="H158" s="51"/>
    </row>
    <row r="159" spans="2:8" s="50" customFormat="1" x14ac:dyDescent="0.2">
      <c r="B159" s="51"/>
      <c r="C159" s="51"/>
      <c r="D159" s="51"/>
      <c r="E159" s="51"/>
      <c r="F159" s="51"/>
      <c r="G159" s="51"/>
      <c r="H159" s="51"/>
    </row>
    <row r="160" spans="2:8" s="50" customFormat="1" x14ac:dyDescent="0.2">
      <c r="B160" s="51"/>
      <c r="C160" s="51"/>
      <c r="D160" s="51"/>
      <c r="E160" s="51"/>
      <c r="F160" s="51"/>
      <c r="G160" s="51"/>
      <c r="H160" s="51"/>
    </row>
    <row r="161" spans="2:8" s="50" customFormat="1" x14ac:dyDescent="0.2">
      <c r="B161" s="51"/>
      <c r="C161" s="51"/>
      <c r="D161" s="51"/>
      <c r="E161" s="51"/>
      <c r="F161" s="51"/>
      <c r="G161" s="51"/>
      <c r="H161" s="51"/>
    </row>
    <row r="162" spans="2:8" s="50" customFormat="1" x14ac:dyDescent="0.2">
      <c r="B162" s="51"/>
      <c r="C162" s="51"/>
      <c r="D162" s="51"/>
      <c r="E162" s="51"/>
      <c r="F162" s="51"/>
      <c r="G162" s="51"/>
      <c r="H162" s="51"/>
    </row>
    <row r="163" spans="2:8" s="50" customFormat="1" x14ac:dyDescent="0.2">
      <c r="B163" s="51"/>
      <c r="C163" s="51"/>
      <c r="D163" s="51"/>
      <c r="E163" s="51"/>
      <c r="F163" s="51"/>
      <c r="G163" s="51"/>
      <c r="H163" s="51"/>
    </row>
    <row r="164" spans="2:8" s="50" customFormat="1" x14ac:dyDescent="0.2">
      <c r="B164" s="51"/>
      <c r="C164" s="51"/>
      <c r="D164" s="51"/>
      <c r="E164" s="51"/>
      <c r="F164" s="51"/>
      <c r="G164" s="51"/>
      <c r="H164" s="51"/>
    </row>
    <row r="165" spans="2:8" s="50" customFormat="1" x14ac:dyDescent="0.2">
      <c r="B165" s="51"/>
      <c r="C165" s="51"/>
      <c r="D165" s="51"/>
      <c r="E165" s="51"/>
      <c r="F165" s="51"/>
      <c r="G165" s="51"/>
      <c r="H165" s="51"/>
    </row>
    <row r="166" spans="2:8" s="50" customFormat="1" x14ac:dyDescent="0.2">
      <c r="B166" s="51"/>
      <c r="C166" s="51"/>
      <c r="D166" s="51"/>
      <c r="E166" s="51"/>
      <c r="F166" s="51"/>
      <c r="G166" s="51"/>
      <c r="H166" s="51"/>
    </row>
    <row r="167" spans="2:8" s="50" customFormat="1" x14ac:dyDescent="0.2">
      <c r="B167" s="51"/>
      <c r="C167" s="51"/>
      <c r="D167" s="51"/>
      <c r="E167" s="51"/>
      <c r="F167" s="51"/>
      <c r="G167" s="51"/>
      <c r="H167" s="51"/>
    </row>
    <row r="168" spans="2:8" s="50" customFormat="1" x14ac:dyDescent="0.2">
      <c r="B168" s="51"/>
      <c r="C168" s="51"/>
      <c r="D168" s="51"/>
      <c r="E168" s="51"/>
      <c r="F168" s="51"/>
      <c r="G168" s="51"/>
      <c r="H168" s="51"/>
    </row>
    <row r="169" spans="2:8" s="50" customFormat="1" x14ac:dyDescent="0.2">
      <c r="B169" s="51"/>
      <c r="C169" s="51"/>
      <c r="D169" s="51"/>
      <c r="E169" s="51"/>
      <c r="F169" s="51"/>
      <c r="G169" s="51"/>
      <c r="H169" s="51"/>
    </row>
    <row r="170" spans="2:8" s="50" customFormat="1" x14ac:dyDescent="0.2">
      <c r="B170" s="51"/>
      <c r="C170" s="51"/>
      <c r="D170" s="51"/>
      <c r="E170" s="51"/>
      <c r="F170" s="51"/>
      <c r="G170" s="51"/>
      <c r="H170" s="51"/>
    </row>
    <row r="171" spans="2:8" s="50" customFormat="1" x14ac:dyDescent="0.2">
      <c r="B171" s="51"/>
      <c r="C171" s="51"/>
      <c r="D171" s="51"/>
      <c r="E171" s="51"/>
      <c r="F171" s="51"/>
      <c r="G171" s="51"/>
      <c r="H171" s="51"/>
    </row>
    <row r="172" spans="2:8" s="50" customFormat="1" x14ac:dyDescent="0.2">
      <c r="B172" s="51"/>
      <c r="C172" s="51"/>
      <c r="D172" s="51"/>
      <c r="E172" s="51"/>
      <c r="F172" s="51"/>
      <c r="G172" s="51"/>
      <c r="H172" s="51"/>
    </row>
    <row r="173" spans="2:8" s="50" customFormat="1" x14ac:dyDescent="0.2">
      <c r="B173" s="51"/>
      <c r="C173" s="51"/>
      <c r="D173" s="51"/>
      <c r="E173" s="51"/>
      <c r="F173" s="51"/>
      <c r="G173" s="51"/>
      <c r="H173" s="51"/>
    </row>
    <row r="174" spans="2:8" s="50" customFormat="1" x14ac:dyDescent="0.2">
      <c r="B174" s="51"/>
      <c r="C174" s="51"/>
      <c r="D174" s="51"/>
      <c r="E174" s="51"/>
      <c r="F174" s="51"/>
      <c r="G174" s="51"/>
      <c r="H174" s="51"/>
    </row>
    <row r="175" spans="2:8" s="50" customFormat="1" x14ac:dyDescent="0.2">
      <c r="B175" s="51"/>
      <c r="C175" s="51"/>
      <c r="D175" s="51"/>
      <c r="E175" s="51"/>
      <c r="F175" s="51"/>
      <c r="G175" s="51"/>
      <c r="H175" s="51"/>
    </row>
    <row r="176" spans="2:8" s="50" customFormat="1" x14ac:dyDescent="0.2">
      <c r="B176" s="51"/>
      <c r="C176" s="51"/>
      <c r="D176" s="51"/>
      <c r="E176" s="51"/>
      <c r="F176" s="51"/>
      <c r="G176" s="51"/>
      <c r="H176" s="51"/>
    </row>
    <row r="177" spans="2:8" s="50" customFormat="1" x14ac:dyDescent="0.2">
      <c r="B177" s="51"/>
      <c r="C177" s="51"/>
      <c r="D177" s="51"/>
      <c r="E177" s="51"/>
      <c r="F177" s="51"/>
      <c r="G177" s="51"/>
      <c r="H177" s="51"/>
    </row>
    <row r="178" spans="2:8" s="50" customFormat="1" x14ac:dyDescent="0.2">
      <c r="B178" s="51"/>
      <c r="C178" s="51"/>
      <c r="D178" s="51"/>
      <c r="E178" s="51"/>
      <c r="F178" s="51"/>
      <c r="G178" s="51"/>
      <c r="H178" s="51"/>
    </row>
    <row r="179" spans="2:8" s="50" customFormat="1" x14ac:dyDescent="0.2">
      <c r="B179" s="51"/>
      <c r="C179" s="51"/>
      <c r="D179" s="51"/>
      <c r="E179" s="51"/>
      <c r="F179" s="51"/>
      <c r="G179" s="51"/>
      <c r="H179" s="51"/>
    </row>
    <row r="180" spans="2:8" s="50" customFormat="1" x14ac:dyDescent="0.2">
      <c r="B180" s="51"/>
      <c r="C180" s="51"/>
      <c r="D180" s="51"/>
      <c r="E180" s="51"/>
      <c r="F180" s="51"/>
      <c r="G180" s="51"/>
      <c r="H180" s="51"/>
    </row>
    <row r="181" spans="2:8" s="50" customFormat="1" x14ac:dyDescent="0.2">
      <c r="B181" s="51"/>
      <c r="C181" s="51"/>
      <c r="D181" s="51"/>
      <c r="E181" s="51"/>
      <c r="F181" s="51"/>
      <c r="G181" s="51"/>
      <c r="H181" s="51"/>
    </row>
    <row r="182" spans="2:8" s="50" customFormat="1" x14ac:dyDescent="0.2">
      <c r="B182" s="51"/>
      <c r="C182" s="51"/>
      <c r="D182" s="51"/>
      <c r="E182" s="51"/>
      <c r="F182" s="51"/>
      <c r="G182" s="51"/>
      <c r="H182" s="51"/>
    </row>
    <row r="183" spans="2:8" s="50" customFormat="1" x14ac:dyDescent="0.2">
      <c r="B183" s="51"/>
      <c r="C183" s="51"/>
      <c r="D183" s="51"/>
      <c r="E183" s="51"/>
      <c r="F183" s="51"/>
      <c r="G183" s="51"/>
      <c r="H183" s="51"/>
    </row>
    <row r="184" spans="2:8" s="50" customFormat="1" x14ac:dyDescent="0.2">
      <c r="B184" s="51"/>
      <c r="C184" s="51"/>
      <c r="D184" s="51"/>
      <c r="E184" s="51"/>
      <c r="F184" s="51"/>
      <c r="G184" s="51"/>
      <c r="H184" s="51"/>
    </row>
    <row r="185" spans="2:8" s="50" customFormat="1" x14ac:dyDescent="0.2">
      <c r="B185" s="51"/>
      <c r="C185" s="51"/>
      <c r="D185" s="51"/>
      <c r="E185" s="51"/>
      <c r="F185" s="51"/>
      <c r="G185" s="51"/>
      <c r="H185" s="51"/>
    </row>
    <row r="186" spans="2:8" s="50" customFormat="1" x14ac:dyDescent="0.2">
      <c r="B186" s="51"/>
      <c r="C186" s="51"/>
      <c r="D186" s="51"/>
      <c r="E186" s="51"/>
      <c r="F186" s="51"/>
      <c r="G186" s="51"/>
      <c r="H186" s="51"/>
    </row>
    <row r="187" spans="2:8" s="50" customFormat="1" x14ac:dyDescent="0.2">
      <c r="B187" s="51"/>
      <c r="C187" s="51"/>
      <c r="D187" s="51"/>
      <c r="E187" s="51"/>
      <c r="F187" s="51"/>
      <c r="G187" s="51"/>
      <c r="H187" s="51"/>
    </row>
    <row r="188" spans="2:8" s="50" customFormat="1" x14ac:dyDescent="0.2">
      <c r="B188" s="51"/>
      <c r="C188" s="51"/>
      <c r="D188" s="51"/>
      <c r="E188" s="51"/>
      <c r="F188" s="51"/>
      <c r="G188" s="51"/>
      <c r="H188" s="51"/>
    </row>
    <row r="189" spans="2:8" s="50" customFormat="1" x14ac:dyDescent="0.2">
      <c r="B189" s="51"/>
      <c r="C189" s="51"/>
      <c r="D189" s="51"/>
      <c r="E189" s="51"/>
      <c r="F189" s="51"/>
      <c r="G189" s="51"/>
      <c r="H189" s="51"/>
    </row>
    <row r="190" spans="2:8" s="50" customFormat="1" x14ac:dyDescent="0.2">
      <c r="B190" s="51"/>
      <c r="C190" s="51"/>
      <c r="D190" s="51"/>
      <c r="E190" s="51"/>
      <c r="F190" s="51"/>
      <c r="G190" s="51"/>
      <c r="H190" s="51"/>
    </row>
    <row r="191" spans="2:8" s="50" customFormat="1" x14ac:dyDescent="0.2">
      <c r="B191" s="51"/>
      <c r="C191" s="51"/>
      <c r="D191" s="51"/>
      <c r="E191" s="51"/>
      <c r="F191" s="51"/>
      <c r="G191" s="51"/>
      <c r="H191" s="51"/>
    </row>
    <row r="192" spans="2:8" s="50" customFormat="1" x14ac:dyDescent="0.2">
      <c r="B192" s="51"/>
      <c r="C192" s="51"/>
      <c r="D192" s="51"/>
      <c r="E192" s="51"/>
      <c r="F192" s="51"/>
      <c r="G192" s="51"/>
      <c r="H192" s="51"/>
    </row>
    <row r="193" spans="2:8" s="50" customFormat="1" x14ac:dyDescent="0.2">
      <c r="B193" s="51"/>
      <c r="C193" s="51"/>
      <c r="D193" s="51"/>
      <c r="E193" s="51"/>
      <c r="F193" s="51"/>
      <c r="G193" s="51"/>
      <c r="H193" s="51"/>
    </row>
    <row r="194" spans="2:8" s="50" customFormat="1" x14ac:dyDescent="0.2">
      <c r="B194" s="51"/>
      <c r="C194" s="51"/>
      <c r="D194" s="51"/>
      <c r="E194" s="51"/>
      <c r="F194" s="51"/>
      <c r="G194" s="51"/>
      <c r="H194" s="51"/>
    </row>
    <row r="195" spans="2:8" s="50" customFormat="1" x14ac:dyDescent="0.2">
      <c r="B195" s="51"/>
      <c r="C195" s="51"/>
      <c r="D195" s="51"/>
      <c r="E195" s="51"/>
      <c r="F195" s="51"/>
      <c r="G195" s="51"/>
      <c r="H195" s="51"/>
    </row>
    <row r="196" spans="2:8" s="50" customFormat="1" x14ac:dyDescent="0.2">
      <c r="B196" s="51"/>
      <c r="C196" s="51"/>
      <c r="D196" s="51"/>
      <c r="E196" s="51"/>
      <c r="F196" s="51"/>
      <c r="G196" s="51"/>
      <c r="H196" s="51"/>
    </row>
    <row r="197" spans="2:8" s="50" customFormat="1" x14ac:dyDescent="0.2">
      <c r="B197" s="51"/>
      <c r="C197" s="51"/>
      <c r="D197" s="51"/>
      <c r="E197" s="51"/>
      <c r="F197" s="51"/>
      <c r="G197" s="51"/>
      <c r="H197" s="51"/>
    </row>
    <row r="198" spans="2:8" s="50" customFormat="1" x14ac:dyDescent="0.2">
      <c r="B198" s="51"/>
      <c r="C198" s="51"/>
      <c r="D198" s="51"/>
      <c r="E198" s="51"/>
      <c r="F198" s="51"/>
      <c r="G198" s="51"/>
      <c r="H198" s="51"/>
    </row>
    <row r="199" spans="2:8" s="50" customFormat="1" x14ac:dyDescent="0.2">
      <c r="B199" s="51"/>
      <c r="C199" s="51"/>
      <c r="D199" s="51"/>
      <c r="E199" s="51"/>
      <c r="F199" s="51"/>
      <c r="G199" s="51"/>
      <c r="H199" s="51"/>
    </row>
    <row r="200" spans="2:8" s="50" customFormat="1" x14ac:dyDescent="0.2">
      <c r="B200" s="51"/>
      <c r="C200" s="51"/>
      <c r="D200" s="51"/>
      <c r="E200" s="51"/>
      <c r="F200" s="51"/>
      <c r="G200" s="51"/>
      <c r="H200" s="51"/>
    </row>
    <row r="201" spans="2:8" s="50" customFormat="1" x14ac:dyDescent="0.2">
      <c r="B201" s="51"/>
      <c r="C201" s="51"/>
      <c r="D201" s="51"/>
      <c r="E201" s="51"/>
      <c r="F201" s="51"/>
      <c r="G201" s="51"/>
      <c r="H201" s="51"/>
    </row>
    <row r="202" spans="2:8" s="50" customFormat="1" x14ac:dyDescent="0.2">
      <c r="B202" s="51"/>
      <c r="C202" s="51"/>
      <c r="D202" s="51"/>
      <c r="E202" s="51"/>
      <c r="F202" s="51"/>
      <c r="G202" s="51"/>
      <c r="H202" s="51"/>
    </row>
    <row r="203" spans="2:8" s="50" customFormat="1" x14ac:dyDescent="0.2">
      <c r="B203" s="51"/>
      <c r="C203" s="51"/>
      <c r="D203" s="51"/>
      <c r="E203" s="51"/>
      <c r="F203" s="51"/>
      <c r="G203" s="51"/>
      <c r="H203" s="51"/>
    </row>
    <row r="204" spans="2:8" s="50" customFormat="1" x14ac:dyDescent="0.2">
      <c r="B204" s="51"/>
      <c r="C204" s="51"/>
      <c r="D204" s="51"/>
      <c r="E204" s="51"/>
      <c r="F204" s="51"/>
      <c r="G204" s="51"/>
      <c r="H204" s="51"/>
    </row>
    <row r="205" spans="2:8" s="50" customFormat="1" x14ac:dyDescent="0.2">
      <c r="B205" s="51"/>
      <c r="C205" s="51"/>
      <c r="D205" s="51"/>
      <c r="E205" s="51"/>
      <c r="F205" s="51"/>
      <c r="G205" s="51"/>
      <c r="H205" s="51"/>
    </row>
    <row r="206" spans="2:8" s="50" customFormat="1" x14ac:dyDescent="0.2">
      <c r="B206" s="51"/>
      <c r="C206" s="51"/>
      <c r="D206" s="51"/>
      <c r="E206" s="51"/>
      <c r="F206" s="51"/>
      <c r="G206" s="51"/>
      <c r="H206" s="51"/>
    </row>
    <row r="207" spans="2:8" s="50" customFormat="1" x14ac:dyDescent="0.2">
      <c r="B207" s="51"/>
      <c r="C207" s="51"/>
      <c r="D207" s="51"/>
      <c r="E207" s="51"/>
      <c r="F207" s="51"/>
      <c r="G207" s="51"/>
      <c r="H207" s="51"/>
    </row>
    <row r="208" spans="2:8" s="50" customFormat="1" x14ac:dyDescent="0.2">
      <c r="B208" s="51"/>
      <c r="C208" s="51"/>
      <c r="D208" s="51"/>
      <c r="E208" s="51"/>
      <c r="F208" s="51"/>
      <c r="G208" s="51"/>
      <c r="H208" s="51"/>
    </row>
    <row r="209" spans="2:8" s="50" customFormat="1" x14ac:dyDescent="0.2">
      <c r="B209" s="51"/>
      <c r="C209" s="51"/>
      <c r="D209" s="51"/>
      <c r="E209" s="51"/>
      <c r="F209" s="51"/>
      <c r="G209" s="51"/>
      <c r="H209" s="51"/>
    </row>
    <row r="210" spans="2:8" s="50" customFormat="1" x14ac:dyDescent="0.2">
      <c r="B210" s="51"/>
      <c r="C210" s="51"/>
      <c r="D210" s="51"/>
      <c r="E210" s="51"/>
      <c r="F210" s="51"/>
      <c r="G210" s="51"/>
      <c r="H210" s="51"/>
    </row>
    <row r="211" spans="2:8" s="50" customFormat="1" x14ac:dyDescent="0.2">
      <c r="B211" s="51"/>
      <c r="C211" s="51"/>
      <c r="D211" s="51"/>
      <c r="E211" s="51"/>
      <c r="F211" s="51"/>
      <c r="G211" s="51"/>
      <c r="H211" s="51"/>
    </row>
    <row r="212" spans="2:8" s="50" customFormat="1" x14ac:dyDescent="0.2">
      <c r="B212" s="51"/>
      <c r="C212" s="51"/>
      <c r="D212" s="51"/>
      <c r="E212" s="51"/>
      <c r="F212" s="51"/>
      <c r="G212" s="51"/>
      <c r="H212" s="51"/>
    </row>
    <row r="213" spans="2:8" s="50" customFormat="1" x14ac:dyDescent="0.2">
      <c r="B213" s="51"/>
      <c r="C213" s="51"/>
      <c r="D213" s="51"/>
      <c r="E213" s="51"/>
      <c r="F213" s="51"/>
      <c r="G213" s="51"/>
      <c r="H213" s="51"/>
    </row>
    <row r="214" spans="2:8" s="50" customFormat="1" x14ac:dyDescent="0.2">
      <c r="B214" s="51"/>
      <c r="C214" s="51"/>
      <c r="D214" s="51"/>
      <c r="E214" s="51"/>
      <c r="F214" s="51"/>
      <c r="G214" s="51"/>
      <c r="H214" s="51"/>
    </row>
    <row r="215" spans="2:8" s="50" customFormat="1" x14ac:dyDescent="0.2">
      <c r="B215" s="51"/>
      <c r="C215" s="51"/>
      <c r="D215" s="51"/>
      <c r="E215" s="51"/>
      <c r="F215" s="51"/>
      <c r="G215" s="51"/>
      <c r="H215" s="51"/>
    </row>
    <row r="216" spans="2:8" s="50" customFormat="1" x14ac:dyDescent="0.2">
      <c r="B216" s="51"/>
      <c r="C216" s="51"/>
      <c r="D216" s="51"/>
      <c r="E216" s="51"/>
      <c r="F216" s="51"/>
      <c r="G216" s="51"/>
      <c r="H216" s="51"/>
    </row>
    <row r="217" spans="2:8" s="50" customFormat="1" x14ac:dyDescent="0.2">
      <c r="B217" s="51"/>
      <c r="C217" s="51"/>
      <c r="D217" s="51"/>
      <c r="E217" s="51"/>
      <c r="F217" s="51"/>
      <c r="G217" s="51"/>
      <c r="H217" s="51"/>
    </row>
    <row r="218" spans="2:8" s="50" customFormat="1" x14ac:dyDescent="0.2">
      <c r="B218" s="51"/>
      <c r="C218" s="51"/>
      <c r="D218" s="51"/>
      <c r="E218" s="51"/>
      <c r="F218" s="51"/>
      <c r="G218" s="51"/>
      <c r="H218" s="51"/>
    </row>
    <row r="219" spans="2:8" s="50" customFormat="1" x14ac:dyDescent="0.2">
      <c r="B219" s="51"/>
      <c r="C219" s="51"/>
      <c r="D219" s="51"/>
      <c r="E219" s="51"/>
      <c r="F219" s="51"/>
      <c r="G219" s="51"/>
      <c r="H219" s="51"/>
    </row>
    <row r="220" spans="2:8" s="50" customFormat="1" x14ac:dyDescent="0.2">
      <c r="B220" s="51"/>
      <c r="C220" s="51"/>
      <c r="D220" s="51"/>
      <c r="E220" s="51"/>
      <c r="F220" s="51"/>
      <c r="G220" s="51"/>
      <c r="H220" s="51"/>
    </row>
    <row r="221" spans="2:8" s="50" customFormat="1" x14ac:dyDescent="0.2">
      <c r="B221" s="51"/>
      <c r="C221" s="51"/>
      <c r="D221" s="51"/>
      <c r="E221" s="51"/>
      <c r="F221" s="51"/>
      <c r="G221" s="51"/>
      <c r="H221" s="51"/>
    </row>
    <row r="222" spans="2:8" s="50" customFormat="1" x14ac:dyDescent="0.2">
      <c r="B222" s="51"/>
      <c r="C222" s="51"/>
      <c r="D222" s="51"/>
      <c r="E222" s="51"/>
      <c r="F222" s="51"/>
      <c r="G222" s="51"/>
      <c r="H222" s="51"/>
    </row>
    <row r="223" spans="2:8" s="50" customFormat="1" x14ac:dyDescent="0.2">
      <c r="B223" s="51"/>
      <c r="C223" s="51"/>
      <c r="D223" s="51"/>
      <c r="E223" s="51"/>
      <c r="F223" s="51"/>
      <c r="G223" s="51"/>
      <c r="H223" s="51"/>
    </row>
    <row r="224" spans="2:8" s="50" customFormat="1" x14ac:dyDescent="0.2">
      <c r="B224" s="51"/>
      <c r="C224" s="51"/>
      <c r="D224" s="51"/>
      <c r="E224" s="51"/>
      <c r="F224" s="51"/>
      <c r="G224" s="51"/>
      <c r="H224" s="51"/>
    </row>
    <row r="225" spans="2:8" s="50" customFormat="1" x14ac:dyDescent="0.2">
      <c r="B225" s="51"/>
      <c r="C225" s="51"/>
      <c r="D225" s="51"/>
      <c r="E225" s="51"/>
      <c r="F225" s="51"/>
      <c r="G225" s="51"/>
      <c r="H225" s="51"/>
    </row>
    <row r="226" spans="2:8" s="50" customFormat="1" x14ac:dyDescent="0.2">
      <c r="B226" s="51"/>
      <c r="C226" s="51"/>
      <c r="D226" s="51"/>
      <c r="E226" s="51"/>
      <c r="F226" s="51"/>
      <c r="G226" s="51"/>
      <c r="H226" s="51"/>
    </row>
    <row r="227" spans="2:8" s="50" customFormat="1" x14ac:dyDescent="0.2">
      <c r="B227" s="51"/>
      <c r="C227" s="51"/>
      <c r="D227" s="51"/>
      <c r="E227" s="51"/>
      <c r="F227" s="51"/>
      <c r="G227" s="51"/>
      <c r="H227" s="51"/>
    </row>
    <row r="228" spans="2:8" s="50" customFormat="1" x14ac:dyDescent="0.2">
      <c r="B228" s="51"/>
      <c r="C228" s="51"/>
      <c r="D228" s="51"/>
      <c r="E228" s="51"/>
      <c r="F228" s="51"/>
      <c r="G228" s="51"/>
      <c r="H228" s="51"/>
    </row>
    <row r="229" spans="2:8" s="50" customFormat="1" x14ac:dyDescent="0.2">
      <c r="B229" s="51"/>
      <c r="C229" s="51"/>
      <c r="D229" s="51"/>
      <c r="E229" s="51"/>
      <c r="F229" s="51"/>
      <c r="G229" s="51"/>
      <c r="H229" s="51"/>
    </row>
    <row r="230" spans="2:8" s="50" customFormat="1" x14ac:dyDescent="0.2">
      <c r="B230" s="51"/>
      <c r="C230" s="51"/>
      <c r="D230" s="51"/>
      <c r="E230" s="51"/>
      <c r="F230" s="51"/>
      <c r="G230" s="51"/>
      <c r="H230" s="51"/>
    </row>
    <row r="231" spans="2:8" s="50" customFormat="1" x14ac:dyDescent="0.2">
      <c r="B231" s="51"/>
      <c r="C231" s="51"/>
      <c r="D231" s="51"/>
      <c r="E231" s="51"/>
      <c r="F231" s="51"/>
      <c r="G231" s="51"/>
      <c r="H231" s="51"/>
    </row>
    <row r="232" spans="2:8" s="50" customFormat="1" x14ac:dyDescent="0.2">
      <c r="B232" s="51"/>
      <c r="C232" s="51"/>
      <c r="D232" s="51"/>
      <c r="E232" s="51"/>
      <c r="F232" s="51"/>
      <c r="G232" s="51"/>
      <c r="H232" s="51"/>
    </row>
    <row r="233" spans="2:8" s="50" customFormat="1" x14ac:dyDescent="0.2">
      <c r="B233" s="51"/>
      <c r="C233" s="51"/>
      <c r="D233" s="51"/>
      <c r="E233" s="51"/>
      <c r="F233" s="51"/>
      <c r="G233" s="51"/>
      <c r="H233" s="51"/>
    </row>
    <row r="234" spans="2:8" s="50" customFormat="1" x14ac:dyDescent="0.2">
      <c r="B234" s="51"/>
      <c r="C234" s="51"/>
      <c r="D234" s="51"/>
      <c r="E234" s="51"/>
      <c r="F234" s="51"/>
      <c r="G234" s="51"/>
      <c r="H234" s="51"/>
    </row>
    <row r="235" spans="2:8" s="50" customFormat="1" x14ac:dyDescent="0.2">
      <c r="B235" s="51"/>
      <c r="C235" s="51"/>
      <c r="D235" s="51"/>
      <c r="E235" s="51"/>
      <c r="F235" s="51"/>
      <c r="G235" s="51"/>
      <c r="H235" s="51"/>
    </row>
    <row r="236" spans="2:8" s="50" customFormat="1" x14ac:dyDescent="0.2">
      <c r="B236" s="51"/>
      <c r="C236" s="51"/>
      <c r="D236" s="51"/>
      <c r="E236" s="51"/>
      <c r="F236" s="51"/>
      <c r="G236" s="51"/>
      <c r="H236" s="51"/>
    </row>
    <row r="237" spans="2:8" s="50" customFormat="1" x14ac:dyDescent="0.2">
      <c r="B237" s="51"/>
      <c r="C237" s="51"/>
      <c r="D237" s="51"/>
      <c r="E237" s="51"/>
      <c r="F237" s="51"/>
      <c r="G237" s="51"/>
      <c r="H237" s="51"/>
    </row>
    <row r="238" spans="2:8" s="50" customFormat="1" x14ac:dyDescent="0.2">
      <c r="B238" s="51"/>
      <c r="C238" s="51"/>
      <c r="D238" s="51"/>
      <c r="E238" s="51"/>
      <c r="F238" s="51"/>
      <c r="G238" s="51"/>
      <c r="H238" s="51"/>
    </row>
    <row r="239" spans="2:8" s="50" customFormat="1" x14ac:dyDescent="0.2">
      <c r="B239" s="51"/>
      <c r="C239" s="51"/>
      <c r="D239" s="51"/>
      <c r="E239" s="51"/>
      <c r="F239" s="51"/>
      <c r="G239" s="51"/>
      <c r="H239" s="51"/>
    </row>
    <row r="240" spans="2:8" s="50" customFormat="1" x14ac:dyDescent="0.2">
      <c r="B240" s="51"/>
      <c r="C240" s="51"/>
      <c r="D240" s="51"/>
      <c r="E240" s="51"/>
      <c r="F240" s="51"/>
      <c r="G240" s="51"/>
      <c r="H240" s="51"/>
    </row>
    <row r="241" spans="2:8" s="50" customFormat="1" x14ac:dyDescent="0.2">
      <c r="B241" s="51"/>
      <c r="C241" s="51"/>
      <c r="D241" s="51"/>
      <c r="E241" s="51"/>
      <c r="F241" s="51"/>
      <c r="G241" s="51"/>
      <c r="H241" s="51"/>
    </row>
    <row r="242" spans="2:8" s="50" customFormat="1" x14ac:dyDescent="0.2">
      <c r="B242" s="51"/>
      <c r="C242" s="51"/>
      <c r="D242" s="51"/>
      <c r="E242" s="51"/>
      <c r="F242" s="51"/>
      <c r="G242" s="51"/>
      <c r="H242" s="51"/>
    </row>
    <row r="243" spans="2:8" s="50" customFormat="1" x14ac:dyDescent="0.2">
      <c r="B243" s="51"/>
      <c r="C243" s="51"/>
      <c r="D243" s="51"/>
      <c r="E243" s="51"/>
      <c r="F243" s="51"/>
      <c r="G243" s="51"/>
      <c r="H243" s="51"/>
    </row>
    <row r="244" spans="2:8" s="50" customFormat="1" x14ac:dyDescent="0.2">
      <c r="B244" s="51"/>
      <c r="C244" s="51"/>
      <c r="D244" s="51"/>
      <c r="E244" s="51"/>
      <c r="F244" s="51"/>
      <c r="G244" s="51"/>
      <c r="H244" s="51"/>
    </row>
    <row r="245" spans="2:8" s="50" customFormat="1" x14ac:dyDescent="0.2">
      <c r="B245" s="51"/>
      <c r="C245" s="51"/>
      <c r="D245" s="51"/>
      <c r="E245" s="51"/>
      <c r="F245" s="51"/>
      <c r="G245" s="51"/>
      <c r="H245" s="51"/>
    </row>
    <row r="246" spans="2:8" s="50" customFormat="1" x14ac:dyDescent="0.2">
      <c r="B246" s="51"/>
      <c r="C246" s="51"/>
      <c r="D246" s="51"/>
      <c r="E246" s="51"/>
      <c r="F246" s="51"/>
      <c r="G246" s="51"/>
      <c r="H246" s="51"/>
    </row>
    <row r="247" spans="2:8" s="50" customFormat="1" x14ac:dyDescent="0.2">
      <c r="B247" s="51"/>
      <c r="C247" s="51"/>
      <c r="D247" s="51"/>
      <c r="E247" s="51"/>
      <c r="F247" s="51"/>
      <c r="G247" s="51"/>
      <c r="H247" s="51"/>
    </row>
    <row r="248" spans="2:8" s="50" customFormat="1" x14ac:dyDescent="0.2">
      <c r="B248" s="51"/>
      <c r="C248" s="51"/>
      <c r="D248" s="51"/>
      <c r="E248" s="51"/>
      <c r="F248" s="51"/>
      <c r="G248" s="51"/>
      <c r="H248" s="51"/>
    </row>
    <row r="249" spans="2:8" s="50" customFormat="1" x14ac:dyDescent="0.2">
      <c r="B249" s="51"/>
      <c r="C249" s="51"/>
      <c r="D249" s="51"/>
      <c r="E249" s="51"/>
      <c r="F249" s="51"/>
      <c r="G249" s="51"/>
      <c r="H249" s="51"/>
    </row>
    <row r="250" spans="2:8" s="50" customFormat="1" x14ac:dyDescent="0.2">
      <c r="B250" s="51"/>
      <c r="C250" s="51"/>
      <c r="D250" s="51"/>
      <c r="E250" s="51"/>
      <c r="F250" s="51"/>
      <c r="G250" s="51"/>
      <c r="H250" s="51"/>
    </row>
    <row r="251" spans="2:8" s="50" customFormat="1" x14ac:dyDescent="0.2">
      <c r="B251" s="51"/>
      <c r="C251" s="51"/>
      <c r="D251" s="51"/>
      <c r="E251" s="51"/>
      <c r="F251" s="51"/>
      <c r="G251" s="51"/>
      <c r="H251" s="51"/>
    </row>
    <row r="252" spans="2:8" s="50" customFormat="1" x14ac:dyDescent="0.2">
      <c r="B252" s="51"/>
      <c r="C252" s="51"/>
      <c r="D252" s="51"/>
      <c r="E252" s="51"/>
      <c r="F252" s="51"/>
      <c r="G252" s="51"/>
      <c r="H252" s="51"/>
    </row>
    <row r="253" spans="2:8" s="50" customFormat="1" x14ac:dyDescent="0.2">
      <c r="B253" s="51"/>
      <c r="C253" s="51"/>
      <c r="D253" s="51"/>
      <c r="E253" s="51"/>
      <c r="F253" s="51"/>
      <c r="G253" s="51"/>
      <c r="H253" s="51"/>
    </row>
    <row r="254" spans="2:8" s="50" customFormat="1" x14ac:dyDescent="0.2">
      <c r="B254" s="51"/>
      <c r="C254" s="51"/>
      <c r="D254" s="51"/>
      <c r="E254" s="51"/>
      <c r="F254" s="51"/>
      <c r="G254" s="51"/>
      <c r="H254" s="51"/>
    </row>
    <row r="255" spans="2:8" s="50" customFormat="1" x14ac:dyDescent="0.2">
      <c r="B255" s="51"/>
      <c r="C255" s="51"/>
      <c r="D255" s="51"/>
      <c r="E255" s="51"/>
      <c r="F255" s="51"/>
      <c r="G255" s="51"/>
      <c r="H255" s="51"/>
    </row>
    <row r="256" spans="2:8" s="50" customFormat="1" x14ac:dyDescent="0.2">
      <c r="B256" s="51"/>
      <c r="C256" s="51"/>
      <c r="D256" s="51"/>
      <c r="E256" s="51"/>
      <c r="F256" s="51"/>
      <c r="G256" s="51"/>
      <c r="H256" s="51"/>
    </row>
    <row r="257" spans="2:8" s="50" customFormat="1" x14ac:dyDescent="0.2">
      <c r="B257" s="51"/>
      <c r="C257" s="51"/>
      <c r="D257" s="51"/>
      <c r="E257" s="51"/>
      <c r="F257" s="51"/>
      <c r="G257" s="51"/>
      <c r="H257" s="51"/>
    </row>
    <row r="258" spans="2:8" s="50" customFormat="1" x14ac:dyDescent="0.2">
      <c r="B258" s="51"/>
      <c r="C258" s="51"/>
      <c r="D258" s="51"/>
      <c r="E258" s="51"/>
      <c r="F258" s="51"/>
      <c r="G258" s="51"/>
      <c r="H258" s="51"/>
    </row>
    <row r="259" spans="2:8" s="50" customFormat="1" x14ac:dyDescent="0.2">
      <c r="B259" s="51"/>
      <c r="C259" s="51"/>
      <c r="D259" s="51"/>
      <c r="E259" s="51"/>
      <c r="F259" s="51"/>
      <c r="G259" s="51"/>
      <c r="H259" s="51"/>
    </row>
    <row r="260" spans="2:8" s="50" customFormat="1" x14ac:dyDescent="0.2">
      <c r="B260" s="51"/>
      <c r="C260" s="51"/>
      <c r="D260" s="51"/>
      <c r="E260" s="51"/>
      <c r="F260" s="51"/>
      <c r="G260" s="51"/>
      <c r="H260" s="51"/>
    </row>
    <row r="261" spans="2:8" s="50" customFormat="1" x14ac:dyDescent="0.2">
      <c r="B261" s="51"/>
      <c r="C261" s="51"/>
      <c r="D261" s="51"/>
      <c r="E261" s="51"/>
      <c r="F261" s="51"/>
      <c r="G261" s="51"/>
      <c r="H261" s="51"/>
    </row>
    <row r="262" spans="2:8" s="50" customFormat="1" x14ac:dyDescent="0.2">
      <c r="B262" s="51"/>
      <c r="C262" s="51"/>
      <c r="D262" s="51"/>
      <c r="E262" s="51"/>
      <c r="F262" s="51"/>
      <c r="G262" s="51"/>
      <c r="H262" s="51"/>
    </row>
    <row r="263" spans="2:8" s="50" customFormat="1" x14ac:dyDescent="0.2">
      <c r="B263" s="51"/>
      <c r="C263" s="51"/>
      <c r="D263" s="51"/>
      <c r="E263" s="51"/>
      <c r="F263" s="51"/>
      <c r="G263" s="51"/>
      <c r="H263" s="51"/>
    </row>
    <row r="264" spans="2:8" s="50" customFormat="1" x14ac:dyDescent="0.2">
      <c r="B264" s="51"/>
      <c r="C264" s="51"/>
      <c r="D264" s="51"/>
      <c r="E264" s="51"/>
      <c r="F264" s="51"/>
      <c r="G264" s="51"/>
      <c r="H264" s="51"/>
    </row>
    <row r="265" spans="2:8" s="50" customFormat="1" x14ac:dyDescent="0.2">
      <c r="B265" s="51"/>
      <c r="C265" s="51"/>
      <c r="D265" s="51"/>
      <c r="E265" s="51"/>
      <c r="F265" s="51"/>
      <c r="G265" s="51"/>
      <c r="H265" s="51"/>
    </row>
    <row r="266" spans="2:8" s="50" customFormat="1" x14ac:dyDescent="0.2">
      <c r="B266" s="51"/>
      <c r="C266" s="51"/>
      <c r="D266" s="51"/>
      <c r="E266" s="51"/>
      <c r="F266" s="51"/>
      <c r="G266" s="51"/>
      <c r="H266" s="51"/>
    </row>
    <row r="267" spans="2:8" s="50" customFormat="1" x14ac:dyDescent="0.2">
      <c r="B267" s="51"/>
      <c r="C267" s="51"/>
      <c r="D267" s="51"/>
      <c r="E267" s="51"/>
      <c r="F267" s="51"/>
      <c r="G267" s="51"/>
      <c r="H267" s="51"/>
    </row>
    <row r="268" spans="2:8" s="50" customFormat="1" x14ac:dyDescent="0.2">
      <c r="B268" s="51"/>
      <c r="C268" s="51"/>
      <c r="D268" s="51"/>
      <c r="E268" s="51"/>
      <c r="F268" s="51"/>
      <c r="G268" s="51"/>
      <c r="H268" s="51"/>
    </row>
    <row r="269" spans="2:8" s="50" customFormat="1" x14ac:dyDescent="0.2">
      <c r="B269" s="51"/>
      <c r="C269" s="51"/>
      <c r="D269" s="51"/>
      <c r="E269" s="51"/>
      <c r="F269" s="51"/>
      <c r="G269" s="51"/>
      <c r="H269" s="51"/>
    </row>
    <row r="270" spans="2:8" s="50" customFormat="1" x14ac:dyDescent="0.2">
      <c r="B270" s="51"/>
      <c r="C270" s="51"/>
      <c r="D270" s="51"/>
      <c r="E270" s="51"/>
      <c r="F270" s="51"/>
      <c r="G270" s="51"/>
      <c r="H270" s="51"/>
    </row>
    <row r="271" spans="2:8" s="50" customFormat="1" x14ac:dyDescent="0.2">
      <c r="B271" s="51"/>
      <c r="C271" s="51"/>
      <c r="D271" s="51"/>
      <c r="E271" s="51"/>
      <c r="F271" s="51"/>
      <c r="G271" s="51"/>
      <c r="H271" s="51"/>
    </row>
    <row r="272" spans="2:8" s="50" customFormat="1" x14ac:dyDescent="0.2">
      <c r="B272" s="51"/>
      <c r="C272" s="51"/>
      <c r="D272" s="51"/>
      <c r="E272" s="51"/>
      <c r="F272" s="51"/>
      <c r="G272" s="51"/>
      <c r="H272" s="51"/>
    </row>
    <row r="273" spans="2:8" s="50" customFormat="1" x14ac:dyDescent="0.2">
      <c r="B273" s="51"/>
      <c r="C273" s="51"/>
      <c r="D273" s="51"/>
      <c r="E273" s="51"/>
      <c r="F273" s="51"/>
      <c r="G273" s="51"/>
      <c r="H273" s="51"/>
    </row>
    <row r="274" spans="2:8" s="50" customFormat="1" x14ac:dyDescent="0.2">
      <c r="B274" s="51"/>
      <c r="C274" s="51"/>
      <c r="D274" s="51"/>
      <c r="E274" s="51"/>
      <c r="F274" s="51"/>
      <c r="G274" s="51"/>
      <c r="H274" s="51"/>
    </row>
    <row r="275" spans="2:8" s="50" customFormat="1" x14ac:dyDescent="0.2">
      <c r="B275" s="51"/>
      <c r="C275" s="51"/>
      <c r="D275" s="51"/>
      <c r="E275" s="51"/>
      <c r="F275" s="51"/>
      <c r="G275" s="51"/>
      <c r="H275" s="51"/>
    </row>
    <row r="276" spans="2:8" s="50" customFormat="1" x14ac:dyDescent="0.2">
      <c r="B276" s="51"/>
      <c r="C276" s="51"/>
      <c r="D276" s="51"/>
      <c r="E276" s="51"/>
      <c r="F276" s="51"/>
      <c r="G276" s="51"/>
      <c r="H276" s="51"/>
    </row>
    <row r="277" spans="2:8" s="50" customFormat="1" x14ac:dyDescent="0.2">
      <c r="B277" s="51"/>
      <c r="C277" s="51"/>
      <c r="D277" s="51"/>
      <c r="E277" s="51"/>
      <c r="F277" s="51"/>
      <c r="G277" s="51"/>
      <c r="H277" s="51"/>
    </row>
    <row r="278" spans="2:8" s="50" customFormat="1" x14ac:dyDescent="0.2">
      <c r="B278" s="51"/>
      <c r="C278" s="51"/>
      <c r="D278" s="51"/>
      <c r="E278" s="51"/>
      <c r="F278" s="51"/>
      <c r="G278" s="51"/>
      <c r="H278" s="51"/>
    </row>
    <row r="279" spans="2:8" s="50" customFormat="1" x14ac:dyDescent="0.2">
      <c r="B279" s="51"/>
      <c r="C279" s="51"/>
      <c r="D279" s="51"/>
      <c r="E279" s="51"/>
      <c r="F279" s="51"/>
      <c r="G279" s="51"/>
      <c r="H279" s="51"/>
    </row>
    <row r="280" spans="2:8" s="50" customFormat="1" x14ac:dyDescent="0.2">
      <c r="B280" s="51"/>
      <c r="C280" s="51"/>
      <c r="D280" s="51"/>
      <c r="E280" s="51"/>
      <c r="F280" s="51"/>
      <c r="G280" s="51"/>
      <c r="H280" s="51"/>
    </row>
    <row r="281" spans="2:8" s="50" customFormat="1" x14ac:dyDescent="0.2">
      <c r="B281" s="51"/>
      <c r="C281" s="51"/>
      <c r="D281" s="51"/>
      <c r="E281" s="51"/>
      <c r="F281" s="51"/>
      <c r="G281" s="51"/>
      <c r="H281" s="51"/>
    </row>
    <row r="282" spans="2:8" s="50" customFormat="1" x14ac:dyDescent="0.2">
      <c r="B282" s="51"/>
      <c r="C282" s="51"/>
      <c r="D282" s="51"/>
      <c r="E282" s="51"/>
      <c r="F282" s="51"/>
      <c r="G282" s="51"/>
      <c r="H282" s="51"/>
    </row>
    <row r="283" spans="2:8" s="50" customFormat="1" x14ac:dyDescent="0.2">
      <c r="B283" s="51"/>
      <c r="C283" s="51"/>
      <c r="D283" s="51"/>
      <c r="E283" s="51"/>
      <c r="F283" s="51"/>
      <c r="G283" s="51"/>
      <c r="H283" s="51"/>
    </row>
    <row r="284" spans="2:8" s="50" customFormat="1" x14ac:dyDescent="0.2">
      <c r="B284" s="51"/>
      <c r="C284" s="51"/>
      <c r="D284" s="51"/>
      <c r="E284" s="51"/>
      <c r="F284" s="51"/>
      <c r="G284" s="51"/>
      <c r="H284" s="51"/>
    </row>
    <row r="285" spans="2:8" s="50" customFormat="1" x14ac:dyDescent="0.2">
      <c r="B285" s="51"/>
      <c r="C285" s="51"/>
      <c r="D285" s="51"/>
      <c r="E285" s="51"/>
      <c r="F285" s="51"/>
      <c r="G285" s="51"/>
      <c r="H285" s="51"/>
    </row>
    <row r="286" spans="2:8" s="50" customFormat="1" x14ac:dyDescent="0.2">
      <c r="B286" s="51"/>
      <c r="C286" s="51"/>
      <c r="D286" s="51"/>
      <c r="E286" s="51"/>
      <c r="F286" s="51"/>
      <c r="G286" s="51"/>
      <c r="H286" s="51"/>
    </row>
    <row r="287" spans="2:8" s="50" customFormat="1" x14ac:dyDescent="0.2">
      <c r="B287" s="51"/>
      <c r="C287" s="51"/>
      <c r="D287" s="51"/>
      <c r="E287" s="51"/>
      <c r="F287" s="51"/>
      <c r="G287" s="51"/>
      <c r="H287" s="51"/>
    </row>
    <row r="288" spans="2:8" s="50" customFormat="1" x14ac:dyDescent="0.2">
      <c r="B288" s="51"/>
      <c r="C288" s="51"/>
      <c r="D288" s="51"/>
      <c r="E288" s="51"/>
      <c r="F288" s="51"/>
      <c r="G288" s="51"/>
      <c r="H288" s="51"/>
    </row>
    <row r="289" spans="2:8" s="50" customFormat="1" x14ac:dyDescent="0.2">
      <c r="B289" s="51"/>
      <c r="C289" s="51"/>
      <c r="D289" s="51"/>
      <c r="E289" s="51"/>
      <c r="F289" s="51"/>
      <c r="G289" s="51"/>
      <c r="H289" s="51"/>
    </row>
    <row r="290" spans="2:8" s="50" customFormat="1" x14ac:dyDescent="0.2">
      <c r="B290" s="51"/>
      <c r="C290" s="51"/>
      <c r="D290" s="51"/>
      <c r="E290" s="51"/>
      <c r="F290" s="51"/>
      <c r="G290" s="51"/>
      <c r="H290" s="51"/>
    </row>
    <row r="291" spans="2:8" s="50" customFormat="1" x14ac:dyDescent="0.2">
      <c r="B291" s="51"/>
      <c r="C291" s="51"/>
      <c r="D291" s="51"/>
      <c r="E291" s="51"/>
      <c r="F291" s="51"/>
      <c r="G291" s="51"/>
      <c r="H291" s="51"/>
    </row>
    <row r="292" spans="2:8" s="50" customFormat="1" x14ac:dyDescent="0.2">
      <c r="B292" s="51"/>
      <c r="C292" s="51"/>
      <c r="D292" s="51"/>
      <c r="E292" s="51"/>
      <c r="F292" s="51"/>
      <c r="G292" s="51"/>
      <c r="H292" s="51"/>
    </row>
    <row r="293" spans="2:8" s="50" customFormat="1" x14ac:dyDescent="0.2">
      <c r="B293" s="51"/>
      <c r="C293" s="51"/>
      <c r="D293" s="51"/>
      <c r="E293" s="51"/>
      <c r="F293" s="51"/>
      <c r="G293" s="51"/>
      <c r="H293" s="51"/>
    </row>
    <row r="294" spans="2:8" s="50" customFormat="1" x14ac:dyDescent="0.2">
      <c r="B294" s="51"/>
      <c r="C294" s="51"/>
      <c r="D294" s="51"/>
      <c r="E294" s="51"/>
      <c r="F294" s="51"/>
      <c r="G294" s="51"/>
      <c r="H294" s="51"/>
    </row>
    <row r="295" spans="2:8" s="50" customFormat="1" x14ac:dyDescent="0.2">
      <c r="B295" s="51"/>
      <c r="C295" s="51"/>
      <c r="D295" s="51"/>
      <c r="E295" s="51"/>
      <c r="F295" s="51"/>
      <c r="G295" s="51"/>
      <c r="H295" s="51"/>
    </row>
  </sheetData>
  <mergeCells count="5">
    <mergeCell ref="B3:G3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4"/>
  <sheetViews>
    <sheetView showGridLines="0" zoomScaleNormal="100" workbookViewId="0">
      <selection activeCell="J1" sqref="J1"/>
    </sheetView>
  </sheetViews>
  <sheetFormatPr defaultRowHeight="12.75" x14ac:dyDescent="0.2"/>
  <cols>
    <col min="1" max="1" width="32.42578125" customWidth="1"/>
    <col min="2" max="9" width="12.7109375" customWidth="1"/>
  </cols>
  <sheetData>
    <row r="1" spans="1:22" ht="15" customHeight="1" x14ac:dyDescent="0.25">
      <c r="A1" s="157" t="s">
        <v>279</v>
      </c>
      <c r="B1" s="158"/>
      <c r="C1" s="158"/>
      <c r="D1" s="159"/>
      <c r="E1" s="160"/>
      <c r="F1" s="160"/>
      <c r="G1" s="160"/>
      <c r="H1" s="160"/>
      <c r="I1" s="160"/>
      <c r="J1" s="160"/>
    </row>
    <row r="2" spans="1:22" ht="15" customHeight="1" x14ac:dyDescent="0.25">
      <c r="A2" s="161" t="s">
        <v>262</v>
      </c>
      <c r="B2" s="158"/>
      <c r="C2" s="158"/>
      <c r="D2" s="159"/>
      <c r="E2" s="160"/>
      <c r="F2" s="160"/>
      <c r="G2" s="160"/>
      <c r="H2" s="160"/>
      <c r="I2" s="160"/>
      <c r="J2" s="160"/>
    </row>
    <row r="3" spans="1:22" ht="15" customHeight="1" x14ac:dyDescent="0.2">
      <c r="A3" s="162"/>
      <c r="B3" s="356" t="s">
        <v>263</v>
      </c>
      <c r="C3" s="356"/>
      <c r="D3" s="356"/>
      <c r="E3" s="356"/>
      <c r="F3" s="356"/>
      <c r="G3" s="356"/>
      <c r="H3" s="356"/>
      <c r="I3" s="356"/>
      <c r="J3" s="160"/>
    </row>
    <row r="4" spans="1:22" ht="6" customHeight="1" x14ac:dyDescent="0.2">
      <c r="A4" s="163"/>
      <c r="B4" s="164"/>
      <c r="C4" s="164"/>
      <c r="D4" s="165"/>
      <c r="E4" s="164"/>
      <c r="F4" s="164"/>
      <c r="G4" s="164"/>
      <c r="H4" s="164"/>
      <c r="I4" s="164"/>
      <c r="J4" s="160"/>
    </row>
    <row r="5" spans="1:22" x14ac:dyDescent="0.2">
      <c r="A5" s="357" t="s">
        <v>194</v>
      </c>
      <c r="B5" s="154">
        <v>1989</v>
      </c>
      <c r="C5" s="154">
        <v>1993</v>
      </c>
      <c r="D5" s="154">
        <v>1997</v>
      </c>
      <c r="E5" s="154">
        <v>2003</v>
      </c>
      <c r="F5" s="154">
        <v>2005</v>
      </c>
      <c r="G5" s="154">
        <v>2009</v>
      </c>
      <c r="H5" s="154">
        <v>2013</v>
      </c>
      <c r="I5" s="154">
        <v>2017</v>
      </c>
      <c r="J5" s="160"/>
    </row>
    <row r="6" spans="1:22" x14ac:dyDescent="0.2">
      <c r="A6" s="358"/>
      <c r="B6" s="360" t="s">
        <v>264</v>
      </c>
      <c r="C6" s="360" t="s">
        <v>264</v>
      </c>
      <c r="D6" s="360" t="s">
        <v>264</v>
      </c>
      <c r="E6" s="360" t="s">
        <v>264</v>
      </c>
      <c r="F6" s="360" t="s">
        <v>264</v>
      </c>
      <c r="G6" s="360" t="s">
        <v>264</v>
      </c>
      <c r="H6" s="360" t="s">
        <v>264</v>
      </c>
      <c r="I6" s="360" t="s">
        <v>264</v>
      </c>
      <c r="J6" s="160"/>
    </row>
    <row r="7" spans="1:22" x14ac:dyDescent="0.2">
      <c r="A7" s="359"/>
      <c r="B7" s="361"/>
      <c r="C7" s="361"/>
      <c r="D7" s="361"/>
      <c r="E7" s="361"/>
      <c r="F7" s="361"/>
      <c r="G7" s="361"/>
      <c r="H7" s="361"/>
      <c r="I7" s="361"/>
      <c r="J7" s="160"/>
    </row>
    <row r="8" spans="1:22" ht="3.75" customHeight="1" x14ac:dyDescent="0.2">
      <c r="A8" s="167"/>
      <c r="B8" s="168"/>
      <c r="C8" s="163"/>
      <c r="D8" s="163"/>
      <c r="E8" s="163"/>
      <c r="F8" s="163"/>
      <c r="G8" s="163"/>
      <c r="H8" s="163"/>
      <c r="I8" s="163"/>
      <c r="J8" s="160"/>
    </row>
    <row r="9" spans="1:22" ht="18.75" x14ac:dyDescent="0.3">
      <c r="A9" s="169" t="s">
        <v>196</v>
      </c>
      <c r="B9" s="163"/>
      <c r="C9" s="164"/>
      <c r="D9" s="164"/>
      <c r="E9" s="164"/>
      <c r="F9" s="164"/>
      <c r="G9" s="164"/>
      <c r="H9" s="164"/>
      <c r="I9" s="164"/>
      <c r="J9" s="160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ht="3.75" customHeight="1" x14ac:dyDescent="0.2">
      <c r="A10" s="170"/>
      <c r="B10" s="163"/>
      <c r="C10" s="164"/>
      <c r="D10" s="164"/>
      <c r="E10" s="164"/>
      <c r="F10" s="164"/>
      <c r="G10" s="164"/>
      <c r="H10" s="164"/>
      <c r="I10" s="164"/>
      <c r="J10" s="160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x14ac:dyDescent="0.2">
      <c r="A11" s="171" t="s">
        <v>15</v>
      </c>
      <c r="B11" s="272">
        <v>481059</v>
      </c>
      <c r="C11" s="272">
        <v>476209</v>
      </c>
      <c r="D11" s="273">
        <v>512819.3</v>
      </c>
      <c r="E11" s="272">
        <v>537734.60831027792</v>
      </c>
      <c r="F11" s="272">
        <v>517045.39230539708</v>
      </c>
      <c r="G11" s="274">
        <v>484223.14471418725</v>
      </c>
      <c r="H11" s="272">
        <v>427888.60847339942</v>
      </c>
      <c r="I11" s="222">
        <v>449622.00126838684</v>
      </c>
      <c r="J11" s="160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x14ac:dyDescent="0.2">
      <c r="A12" s="171" t="s">
        <v>265</v>
      </c>
      <c r="B12" s="272">
        <v>243149</v>
      </c>
      <c r="C12" s="272">
        <v>252502</v>
      </c>
      <c r="D12" s="273">
        <v>422650</v>
      </c>
      <c r="E12" s="272">
        <v>430542.1045597521</v>
      </c>
      <c r="F12" s="272">
        <v>409704.27697631012</v>
      </c>
      <c r="G12" s="272">
        <v>487520.17516367952</v>
      </c>
      <c r="H12" s="272">
        <v>646532.54241216835</v>
      </c>
      <c r="I12" s="275">
        <v>507038.99828910828</v>
      </c>
      <c r="J12" s="160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x14ac:dyDescent="0.2">
      <c r="A13" s="171" t="s">
        <v>18</v>
      </c>
      <c r="B13" s="272">
        <v>66001</v>
      </c>
      <c r="C13" s="272">
        <v>33017</v>
      </c>
      <c r="D13" s="273">
        <v>32302.7</v>
      </c>
      <c r="E13" s="272">
        <v>11997.133619895203</v>
      </c>
      <c r="F13" s="272">
        <v>16743.776796948714</v>
      </c>
      <c r="G13" s="274">
        <v>9860.7973072364202</v>
      </c>
      <c r="H13" s="272">
        <v>20079.349930673707</v>
      </c>
      <c r="I13" s="275">
        <v>5352.9999923706055</v>
      </c>
      <c r="J13" s="160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x14ac:dyDescent="0.2">
      <c r="A14" s="171" t="s">
        <v>20</v>
      </c>
      <c r="B14" s="272">
        <v>212930</v>
      </c>
      <c r="C14" s="272">
        <v>173239</v>
      </c>
      <c r="D14" s="273">
        <v>165004.79999999999</v>
      </c>
      <c r="E14" s="272">
        <v>162329.62794475086</v>
      </c>
      <c r="F14" s="272">
        <v>148585.62151945947</v>
      </c>
      <c r="G14" s="274">
        <v>141925.89483379811</v>
      </c>
      <c r="H14" s="272">
        <v>181632.8581267994</v>
      </c>
      <c r="I14" s="222">
        <v>140399.99924659729</v>
      </c>
      <c r="J14" s="160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ht="3.75" customHeight="1" x14ac:dyDescent="0.2">
      <c r="A15" s="172"/>
      <c r="B15" s="276"/>
      <c r="C15" s="276"/>
      <c r="D15" s="277"/>
      <c r="E15" s="276"/>
      <c r="F15" s="278"/>
      <c r="G15" s="276"/>
      <c r="H15" s="276"/>
      <c r="I15" s="276"/>
      <c r="J15" s="160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x14ac:dyDescent="0.2">
      <c r="A16" s="173" t="s">
        <v>266</v>
      </c>
      <c r="B16" s="279">
        <f>SUM(B11:B14)</f>
        <v>1003139</v>
      </c>
      <c r="C16" s="279">
        <f>SUM(C11:C14)</f>
        <v>934967</v>
      </c>
      <c r="D16" s="280">
        <f>SUM(D11:D14)</f>
        <v>1132776.8</v>
      </c>
      <c r="E16" s="279">
        <v>1142603.4744346761</v>
      </c>
      <c r="F16" s="279">
        <f>SUM(F11:F14)</f>
        <v>1092079.0675981154</v>
      </c>
      <c r="G16" s="279">
        <v>1123530.0120189013</v>
      </c>
      <c r="H16" s="279">
        <v>1276133.3589430407</v>
      </c>
      <c r="I16" s="279">
        <f>SUM(I11:I14)</f>
        <v>1102413.998796463</v>
      </c>
      <c r="J16" s="160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ht="9" customHeight="1" x14ac:dyDescent="0.2">
      <c r="A17" s="172"/>
      <c r="B17" s="276"/>
      <c r="C17" s="276"/>
      <c r="D17" s="277"/>
      <c r="E17" s="276"/>
      <c r="F17" s="276"/>
      <c r="G17" s="276"/>
      <c r="H17" s="276"/>
      <c r="I17" s="276"/>
      <c r="J17" s="160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ht="18.75" x14ac:dyDescent="0.3">
      <c r="A18" s="169" t="s">
        <v>197</v>
      </c>
      <c r="B18" s="276"/>
      <c r="C18" s="276"/>
      <c r="D18" s="277"/>
      <c r="E18" s="276"/>
      <c r="F18" s="276"/>
      <c r="G18" s="276"/>
      <c r="H18" s="276"/>
      <c r="I18" s="276"/>
      <c r="J18" s="160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ht="3.75" customHeight="1" x14ac:dyDescent="0.2">
      <c r="A19" s="174"/>
      <c r="B19" s="276"/>
      <c r="C19" s="276"/>
      <c r="D19" s="277"/>
      <c r="E19" s="276"/>
      <c r="F19" s="276"/>
      <c r="G19" s="276"/>
      <c r="H19" s="276"/>
      <c r="I19" s="276"/>
      <c r="J19" s="160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x14ac:dyDescent="0.2">
      <c r="A20" s="171" t="s">
        <v>6</v>
      </c>
      <c r="B20" s="272">
        <v>3762</v>
      </c>
      <c r="C20" s="281" t="s">
        <v>50</v>
      </c>
      <c r="D20" s="273">
        <v>766.3</v>
      </c>
      <c r="E20" s="272">
        <v>8719.821094903029</v>
      </c>
      <c r="F20" s="272">
        <v>2666.8559395737425</v>
      </c>
      <c r="G20" s="274">
        <v>1637.653666666667</v>
      </c>
      <c r="H20" s="272">
        <v>2333.8201119999985</v>
      </c>
      <c r="I20" s="222">
        <v>3021.2624645233154</v>
      </c>
      <c r="J20" s="160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x14ac:dyDescent="0.2">
      <c r="A21" s="171" t="s">
        <v>14</v>
      </c>
      <c r="B21" s="281" t="s">
        <v>50</v>
      </c>
      <c r="C21" s="272">
        <v>2073</v>
      </c>
      <c r="D21" s="273">
        <v>3308.2</v>
      </c>
      <c r="E21" s="272">
        <v>6511.659957328704</v>
      </c>
      <c r="F21" s="272">
        <v>2683.1948605294706</v>
      </c>
      <c r="G21" s="274">
        <v>1936.9302556428572</v>
      </c>
      <c r="H21" s="272">
        <v>1928.986414</v>
      </c>
      <c r="I21" s="222">
        <v>795.20587778091431</v>
      </c>
      <c r="J21" s="160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x14ac:dyDescent="0.2">
      <c r="A22" s="171" t="s">
        <v>267</v>
      </c>
      <c r="B22" s="272">
        <v>6213</v>
      </c>
      <c r="C22" s="272">
        <v>5907</v>
      </c>
      <c r="D22" s="273">
        <v>4283.6000000000004</v>
      </c>
      <c r="E22" s="272">
        <v>4086.4403231740889</v>
      </c>
      <c r="F22" s="272">
        <v>1497.1511867167919</v>
      </c>
      <c r="G22" s="274">
        <v>572.56464285714287</v>
      </c>
      <c r="H22" s="272" t="s">
        <v>50</v>
      </c>
      <c r="I22" s="275" t="s">
        <v>50</v>
      </c>
      <c r="J22" s="160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x14ac:dyDescent="0.2">
      <c r="A23" s="171" t="s">
        <v>17</v>
      </c>
      <c r="B23" s="272">
        <v>35434</v>
      </c>
      <c r="C23" s="272">
        <v>5380</v>
      </c>
      <c r="D23" s="273">
        <v>11471.7</v>
      </c>
      <c r="E23" s="272">
        <v>27281.709381161199</v>
      </c>
      <c r="F23" s="272">
        <v>18349.887604545936</v>
      </c>
      <c r="G23" s="274">
        <v>13229.089256407542</v>
      </c>
      <c r="H23" s="272">
        <v>19647.197339250084</v>
      </c>
      <c r="I23" s="222">
        <v>76751.000954627991</v>
      </c>
      <c r="J23" s="160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ht="3.75" customHeight="1" x14ac:dyDescent="0.2">
      <c r="A24" s="172"/>
      <c r="B24" s="276"/>
      <c r="C24" s="278"/>
      <c r="D24" s="278"/>
      <c r="E24" s="276"/>
      <c r="F24" s="276"/>
      <c r="G24" s="276"/>
      <c r="H24" s="276"/>
      <c r="I24" s="276"/>
      <c r="J24" s="160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x14ac:dyDescent="0.2">
      <c r="A25" s="173" t="s">
        <v>268</v>
      </c>
      <c r="B25" s="279">
        <f>SUM(B20:B23)</f>
        <v>45409</v>
      </c>
      <c r="C25" s="279">
        <f>SUM(C21:C23)</f>
        <v>13360</v>
      </c>
      <c r="D25" s="280">
        <f>SUM(D20:D23)</f>
        <v>19829.800000000003</v>
      </c>
      <c r="E25" s="279">
        <v>46599.630756567021</v>
      </c>
      <c r="F25" s="279">
        <f>SUM(F20:F23)</f>
        <v>25197.089591365941</v>
      </c>
      <c r="G25" s="279">
        <f>SUM(G20:G23)</f>
        <v>17376.23782157421</v>
      </c>
      <c r="H25" s="279">
        <v>23910.003865250081</v>
      </c>
      <c r="I25" s="279">
        <v>80567</v>
      </c>
      <c r="J25" s="160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ht="9" customHeight="1" x14ac:dyDescent="0.2">
      <c r="A26" s="172"/>
      <c r="B26" s="276"/>
      <c r="C26" s="276"/>
      <c r="D26" s="277"/>
      <c r="E26" s="276"/>
      <c r="F26" s="276"/>
      <c r="G26" s="276"/>
      <c r="H26" s="276"/>
      <c r="I26" s="276"/>
      <c r="J26" s="160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ht="18.75" x14ac:dyDescent="0.3">
      <c r="A27" s="169" t="s">
        <v>198</v>
      </c>
      <c r="B27" s="276"/>
      <c r="C27" s="278"/>
      <c r="D27" s="278"/>
      <c r="E27" s="276"/>
      <c r="F27" s="276"/>
      <c r="G27" s="276"/>
      <c r="H27" s="276"/>
      <c r="I27" s="276"/>
      <c r="J27" s="160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ht="3.75" customHeight="1" x14ac:dyDescent="0.2">
      <c r="A28" s="174"/>
      <c r="B28" s="276"/>
      <c r="C28" s="278"/>
      <c r="D28" s="278"/>
      <c r="E28" s="276"/>
      <c r="F28" s="276"/>
      <c r="G28" s="276"/>
      <c r="H28" s="276"/>
      <c r="I28" s="276"/>
      <c r="J28" s="160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x14ac:dyDescent="0.2">
      <c r="A29" s="175" t="s">
        <v>220</v>
      </c>
      <c r="B29" s="272" t="s">
        <v>50</v>
      </c>
      <c r="C29" s="281" t="s">
        <v>50</v>
      </c>
      <c r="D29" s="273">
        <v>70</v>
      </c>
      <c r="E29" s="272" t="s">
        <v>50</v>
      </c>
      <c r="F29" s="272">
        <v>84.982799999999997</v>
      </c>
      <c r="G29" s="281" t="s">
        <v>50</v>
      </c>
      <c r="H29" s="272" t="s">
        <v>50</v>
      </c>
      <c r="I29" s="222">
        <v>296.30963325500488</v>
      </c>
      <c r="J29" s="160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x14ac:dyDescent="0.2">
      <c r="A30" s="171" t="s">
        <v>221</v>
      </c>
      <c r="B30" s="281" t="s">
        <v>50</v>
      </c>
      <c r="C30" s="281">
        <v>72</v>
      </c>
      <c r="D30" s="273">
        <v>45</v>
      </c>
      <c r="E30" s="272">
        <v>335.07504</v>
      </c>
      <c r="F30" s="272">
        <v>17.083277142857142</v>
      </c>
      <c r="G30" s="281" t="s">
        <v>50</v>
      </c>
      <c r="H30" s="272" t="s">
        <v>50</v>
      </c>
      <c r="I30" s="222">
        <v>405.84937191009521</v>
      </c>
      <c r="J30" s="160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x14ac:dyDescent="0.2">
      <c r="A31" s="175" t="s">
        <v>269</v>
      </c>
      <c r="B31" s="281" t="s">
        <v>50</v>
      </c>
      <c r="C31" s="281" t="s">
        <v>50</v>
      </c>
      <c r="D31" s="273">
        <v>58.3</v>
      </c>
      <c r="E31" s="272" t="s">
        <v>50</v>
      </c>
      <c r="F31" s="272" t="s">
        <v>50</v>
      </c>
      <c r="G31" s="281" t="s">
        <v>50</v>
      </c>
      <c r="H31" s="272" t="s">
        <v>50</v>
      </c>
      <c r="I31" s="275" t="s">
        <v>50</v>
      </c>
      <c r="J31" s="160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2" x14ac:dyDescent="0.2">
      <c r="A32" s="175" t="s">
        <v>16</v>
      </c>
      <c r="B32" s="281" t="s">
        <v>50</v>
      </c>
      <c r="C32" s="281" t="s">
        <v>50</v>
      </c>
      <c r="D32" s="273">
        <v>10</v>
      </c>
      <c r="E32" s="272">
        <v>1463.3228800000002</v>
      </c>
      <c r="F32" s="272">
        <v>2423.328306519194</v>
      </c>
      <c r="G32" s="274">
        <v>3455.2301960784303</v>
      </c>
      <c r="H32" s="282">
        <v>1917.7936480000001</v>
      </c>
      <c r="I32" s="222">
        <v>1381.2754077911377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x14ac:dyDescent="0.2">
      <c r="A33" s="175" t="s">
        <v>223</v>
      </c>
      <c r="B33" s="281" t="s">
        <v>50</v>
      </c>
      <c r="C33" s="281" t="s">
        <v>50</v>
      </c>
      <c r="D33" s="273">
        <v>98.8</v>
      </c>
      <c r="E33" s="272">
        <v>156.61115999999998</v>
      </c>
      <c r="F33" s="272">
        <v>191.60533052631578</v>
      </c>
      <c r="G33" s="281" t="s">
        <v>50</v>
      </c>
      <c r="H33" s="272" t="s">
        <v>50</v>
      </c>
      <c r="I33" s="222">
        <v>176.98322105407715</v>
      </c>
      <c r="J33" s="160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1:22" x14ac:dyDescent="0.2">
      <c r="A34" s="171" t="s">
        <v>270</v>
      </c>
      <c r="B34" s="281">
        <v>371</v>
      </c>
      <c r="C34" s="281" t="s">
        <v>50</v>
      </c>
      <c r="D34" s="273">
        <v>250.3</v>
      </c>
      <c r="E34" s="272">
        <v>464.14483542857147</v>
      </c>
      <c r="F34" s="272">
        <v>375.25017947368423</v>
      </c>
      <c r="G34" s="281" t="s">
        <v>50</v>
      </c>
      <c r="H34" s="272" t="s">
        <v>50</v>
      </c>
      <c r="I34" s="222">
        <v>95.667531967163086</v>
      </c>
      <c r="J34" s="160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1:22" x14ac:dyDescent="0.2">
      <c r="A35" s="171" t="s">
        <v>271</v>
      </c>
      <c r="B35" s="272">
        <f>SUM(B29:B31,B33:B34)</f>
        <v>371</v>
      </c>
      <c r="C35" s="272">
        <f t="shared" ref="C35:F35" si="0">SUM(C29:C31,C33:C34)</f>
        <v>72</v>
      </c>
      <c r="D35" s="272">
        <f t="shared" si="0"/>
        <v>522.40000000000009</v>
      </c>
      <c r="E35" s="272">
        <f t="shared" si="0"/>
        <v>955.83103542857145</v>
      </c>
      <c r="F35" s="272">
        <f t="shared" si="0"/>
        <v>668.92158714285711</v>
      </c>
      <c r="G35" s="274">
        <v>1024.322205882353</v>
      </c>
      <c r="H35" s="282">
        <v>768.74361733333342</v>
      </c>
      <c r="I35" s="283">
        <v>974.80975818634033</v>
      </c>
      <c r="J35" s="160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1:22" ht="3.75" customHeight="1" x14ac:dyDescent="0.2">
      <c r="A36" s="164"/>
      <c r="B36" s="278"/>
      <c r="C36" s="278"/>
      <c r="D36" s="278"/>
      <c r="E36" s="278"/>
      <c r="F36" s="276"/>
      <c r="G36" s="276"/>
      <c r="H36" s="276"/>
      <c r="I36" s="276"/>
      <c r="J36" s="160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1:22" x14ac:dyDescent="0.2">
      <c r="A37" s="173" t="s">
        <v>272</v>
      </c>
      <c r="B37" s="284">
        <v>371</v>
      </c>
      <c r="C37" s="284">
        <v>72</v>
      </c>
      <c r="D37" s="279">
        <f>SUM(D29:D34)</f>
        <v>532.40000000000009</v>
      </c>
      <c r="E37" s="279">
        <v>2419.1539154285715</v>
      </c>
      <c r="F37" s="279">
        <f>SUM(F29:F34)</f>
        <v>3092.2498936620509</v>
      </c>
      <c r="G37" s="279">
        <f>SUM(G29:G35)</f>
        <v>4479.5524019607838</v>
      </c>
      <c r="H37" s="279">
        <v>2686.5372653333302</v>
      </c>
      <c r="I37" s="279">
        <v>2356</v>
      </c>
      <c r="J37" s="160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ht="6" customHeight="1" x14ac:dyDescent="0.2">
      <c r="A38" s="167"/>
      <c r="B38" s="276"/>
      <c r="C38" s="276"/>
      <c r="D38" s="277"/>
      <c r="E38" s="276"/>
      <c r="F38" s="276"/>
      <c r="G38" s="276"/>
      <c r="H38" s="276"/>
      <c r="I38" s="276"/>
      <c r="J38" s="160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x14ac:dyDescent="0.2">
      <c r="A39" s="176" t="s">
        <v>25</v>
      </c>
      <c r="B39" s="279">
        <v>1048919</v>
      </c>
      <c r="C39" s="279">
        <v>948400</v>
      </c>
      <c r="D39" s="280">
        <v>1153138</v>
      </c>
      <c r="E39" s="279">
        <v>1191622.2591066705</v>
      </c>
      <c r="F39" s="279">
        <f>SUM(F16,F25,F37)</f>
        <v>1120368.4070831435</v>
      </c>
      <c r="G39" s="279">
        <f>SUM(G16,G25,G37)</f>
        <v>1145385.8022424364</v>
      </c>
      <c r="H39" s="279">
        <v>1302729.900073617</v>
      </c>
      <c r="I39" s="279">
        <f>I16+I25+I37</f>
        <v>1185336.998796463</v>
      </c>
      <c r="J39" s="160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x14ac:dyDescent="0.2">
      <c r="A40" s="160"/>
      <c r="B40" s="177"/>
      <c r="C40" s="177"/>
      <c r="D40" s="178"/>
      <c r="E40" s="179"/>
      <c r="F40" s="160"/>
      <c r="G40" s="160"/>
      <c r="H40" s="160"/>
      <c r="I40" s="160"/>
      <c r="J40" s="160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x14ac:dyDescent="0.2">
      <c r="K41" s="180"/>
      <c r="L41" s="180"/>
      <c r="M41" s="180"/>
      <c r="N41" s="180"/>
      <c r="O41" s="180"/>
      <c r="P41" s="180"/>
      <c r="Q41" s="180"/>
      <c r="R41" s="17"/>
      <c r="S41" s="17"/>
      <c r="T41" s="17"/>
      <c r="U41" s="17"/>
      <c r="V41" s="17"/>
    </row>
    <row r="42" spans="1:22" x14ac:dyDescent="0.2">
      <c r="K42" s="180"/>
      <c r="L42" s="180"/>
      <c r="M42" s="180"/>
      <c r="N42" s="180"/>
      <c r="O42" s="180"/>
      <c r="P42" s="180"/>
      <c r="Q42" s="180"/>
      <c r="R42" s="17"/>
      <c r="S42" s="17"/>
      <c r="T42" s="17"/>
      <c r="U42" s="17"/>
      <c r="V42" s="17"/>
    </row>
    <row r="43" spans="1:22" x14ac:dyDescent="0.2">
      <c r="K43" s="181"/>
      <c r="L43" s="181"/>
      <c r="M43" s="181"/>
      <c r="N43" s="181"/>
      <c r="O43" s="181"/>
      <c r="P43" s="181"/>
      <c r="Q43" s="181"/>
      <c r="R43" s="17"/>
      <c r="S43" s="17"/>
      <c r="T43" s="17"/>
      <c r="U43" s="17"/>
      <c r="V43" s="17"/>
    </row>
    <row r="44" spans="1:22" x14ac:dyDescent="0.2">
      <c r="K44" s="181"/>
      <c r="L44" s="181"/>
      <c r="M44" s="181"/>
      <c r="N44" s="181"/>
      <c r="O44" s="181"/>
      <c r="P44" s="181"/>
      <c r="Q44" s="181"/>
      <c r="R44" s="17"/>
      <c r="S44" s="17"/>
      <c r="T44" s="17"/>
      <c r="U44" s="17"/>
      <c r="V44" s="17"/>
    </row>
    <row r="45" spans="1:22" x14ac:dyDescent="0.2">
      <c r="K45" s="180"/>
      <c r="L45" s="180"/>
      <c r="M45" s="180"/>
      <c r="N45" s="180"/>
      <c r="O45" s="180"/>
      <c r="P45" s="180"/>
      <c r="Q45" s="180"/>
      <c r="R45" s="17"/>
      <c r="S45" s="17"/>
      <c r="T45" s="17"/>
      <c r="U45" s="17"/>
      <c r="V45" s="17"/>
    </row>
    <row r="46" spans="1:22" x14ac:dyDescent="0.2">
      <c r="K46" s="180"/>
      <c r="L46" s="180"/>
      <c r="M46" s="180"/>
      <c r="N46" s="180"/>
      <c r="O46" s="180"/>
      <c r="P46" s="180"/>
      <c r="Q46" s="180"/>
      <c r="R46" s="17"/>
      <c r="S46" s="17"/>
      <c r="T46" s="17"/>
      <c r="U46" s="17"/>
      <c r="V46" s="17"/>
    </row>
    <row r="47" spans="1:22" x14ac:dyDescent="0.2">
      <c r="K47" s="180"/>
      <c r="L47" s="180"/>
      <c r="M47" s="180"/>
      <c r="N47" s="180"/>
      <c r="O47" s="180"/>
      <c r="P47" s="180"/>
      <c r="Q47" s="180"/>
      <c r="R47" s="17"/>
      <c r="S47" s="17"/>
      <c r="T47" s="17"/>
      <c r="U47" s="17"/>
      <c r="V47" s="17"/>
    </row>
    <row r="48" spans="1:22" x14ac:dyDescent="0.2">
      <c r="K48" s="181"/>
      <c r="L48" s="181"/>
      <c r="M48" s="181"/>
      <c r="N48" s="181"/>
      <c r="O48" s="181"/>
      <c r="P48" s="181"/>
      <c r="Q48" s="181"/>
      <c r="R48" s="17"/>
      <c r="S48" s="17"/>
      <c r="T48" s="17"/>
      <c r="U48" s="17"/>
      <c r="V48" s="17"/>
    </row>
    <row r="49" spans="11:22" x14ac:dyDescent="0.2">
      <c r="K49" s="181"/>
      <c r="L49" s="181"/>
      <c r="M49" s="181"/>
      <c r="N49" s="181"/>
      <c r="O49" s="181"/>
      <c r="P49" s="181"/>
      <c r="Q49" s="181"/>
      <c r="R49" s="17"/>
      <c r="S49" s="17"/>
      <c r="T49" s="17"/>
      <c r="U49" s="17"/>
      <c r="V49" s="17"/>
    </row>
    <row r="50" spans="11:22" x14ac:dyDescent="0.2">
      <c r="K50" s="180"/>
      <c r="L50" s="180"/>
      <c r="M50" s="180"/>
      <c r="N50" s="180"/>
      <c r="O50" s="180"/>
      <c r="P50" s="180"/>
      <c r="Q50" s="180"/>
      <c r="R50" s="17"/>
      <c r="S50" s="17"/>
      <c r="T50" s="17"/>
      <c r="U50" s="17"/>
      <c r="V50" s="17"/>
    </row>
    <row r="51" spans="11:22" x14ac:dyDescent="0.2">
      <c r="K51" s="180"/>
      <c r="L51" s="180"/>
      <c r="M51" s="180"/>
      <c r="N51" s="180"/>
      <c r="O51" s="180"/>
      <c r="P51" s="180"/>
      <c r="Q51" s="180"/>
      <c r="R51" s="17"/>
      <c r="S51" s="17"/>
      <c r="T51" s="17"/>
      <c r="U51" s="17"/>
      <c r="V51" s="17"/>
    </row>
    <row r="52" spans="11:22" x14ac:dyDescent="0.2">
      <c r="K52" s="182"/>
      <c r="L52" s="182"/>
      <c r="M52" s="182"/>
      <c r="N52" s="182"/>
      <c r="O52" s="182"/>
      <c r="P52" s="182"/>
      <c r="Q52" s="182"/>
      <c r="R52" s="17"/>
      <c r="S52" s="17"/>
      <c r="T52" s="17"/>
      <c r="U52" s="17"/>
      <c r="V52" s="17"/>
    </row>
    <row r="53" spans="11:22" x14ac:dyDescent="0.2">
      <c r="K53" s="183"/>
      <c r="L53" s="183"/>
      <c r="M53" s="183"/>
      <c r="N53" s="183"/>
      <c r="O53" s="183"/>
      <c r="P53" s="183"/>
      <c r="Q53" s="183"/>
      <c r="R53" s="17"/>
      <c r="S53" s="17"/>
      <c r="T53" s="17"/>
      <c r="U53" s="17"/>
      <c r="V53" s="17"/>
    </row>
    <row r="54" spans="11:22" x14ac:dyDescent="0.2"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11:22" x14ac:dyDescent="0.2"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11:22" x14ac:dyDescent="0.2"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11:22" x14ac:dyDescent="0.2"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11:22" x14ac:dyDescent="0.2"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11:22" x14ac:dyDescent="0.2"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11:22" x14ac:dyDescent="0.2"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</row>
    <row r="61" spans="11:22" x14ac:dyDescent="0.2"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</row>
    <row r="62" spans="11:22" x14ac:dyDescent="0.2"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</row>
    <row r="63" spans="11:22" x14ac:dyDescent="0.2"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11:22" x14ac:dyDescent="0.2"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11:22" x14ac:dyDescent="0.2"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</row>
    <row r="66" spans="11:22" x14ac:dyDescent="0.2"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11:22" x14ac:dyDescent="0.2"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11:22" x14ac:dyDescent="0.2"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</row>
    <row r="69" spans="11:22" x14ac:dyDescent="0.2"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1:22" x14ac:dyDescent="0.2"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11:22" x14ac:dyDescent="0.2"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</row>
    <row r="72" spans="11:22" x14ac:dyDescent="0.2"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11:22" x14ac:dyDescent="0.2"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11:22" x14ac:dyDescent="0.2"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</row>
    <row r="75" spans="11:22" x14ac:dyDescent="0.2"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</row>
    <row r="76" spans="11:22" x14ac:dyDescent="0.2"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</row>
    <row r="77" spans="11:22" x14ac:dyDescent="0.2"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</row>
    <row r="78" spans="11:22" x14ac:dyDescent="0.2"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</row>
    <row r="79" spans="11:22" x14ac:dyDescent="0.2"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</row>
    <row r="80" spans="11:22" x14ac:dyDescent="0.2"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</row>
    <row r="81" spans="11:22" x14ac:dyDescent="0.2"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</row>
    <row r="82" spans="11:22" x14ac:dyDescent="0.2"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</row>
    <row r="83" spans="11:22" x14ac:dyDescent="0.2"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</row>
    <row r="84" spans="11:22" x14ac:dyDescent="0.2"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</row>
    <row r="85" spans="11:22" x14ac:dyDescent="0.2"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</row>
    <row r="86" spans="11:22" x14ac:dyDescent="0.2"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</row>
    <row r="87" spans="11:22" x14ac:dyDescent="0.2"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</row>
    <row r="88" spans="11:22" x14ac:dyDescent="0.2"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</row>
    <row r="89" spans="11:22" x14ac:dyDescent="0.2"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</row>
    <row r="90" spans="11:22" x14ac:dyDescent="0.2"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</row>
    <row r="91" spans="11:22" x14ac:dyDescent="0.2"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</row>
    <row r="92" spans="11:22" x14ac:dyDescent="0.2"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</row>
    <row r="93" spans="11:22" x14ac:dyDescent="0.2"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</row>
    <row r="94" spans="11:22" x14ac:dyDescent="0.2"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</row>
    <row r="95" spans="11:22" x14ac:dyDescent="0.2"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</row>
    <row r="96" spans="11:22" x14ac:dyDescent="0.2"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</row>
    <row r="97" spans="11:22" x14ac:dyDescent="0.2"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</row>
    <row r="98" spans="11:22" x14ac:dyDescent="0.2"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</row>
    <row r="99" spans="11:22" x14ac:dyDescent="0.2"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</row>
    <row r="100" spans="11:22" x14ac:dyDescent="0.2"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</row>
    <row r="101" spans="11:22" x14ac:dyDescent="0.2"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</row>
    <row r="102" spans="11:22" x14ac:dyDescent="0.2"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</row>
    <row r="103" spans="11:22" x14ac:dyDescent="0.2"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</row>
    <row r="104" spans="11:22" x14ac:dyDescent="0.2"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</row>
    <row r="105" spans="11:22" x14ac:dyDescent="0.2"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</row>
    <row r="106" spans="11:22" x14ac:dyDescent="0.2"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</row>
    <row r="107" spans="11:22" x14ac:dyDescent="0.2"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</row>
    <row r="108" spans="11:22" x14ac:dyDescent="0.2"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</row>
    <row r="109" spans="11:22" x14ac:dyDescent="0.2"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</row>
    <row r="110" spans="11:22" x14ac:dyDescent="0.2"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</row>
    <row r="111" spans="11:22" x14ac:dyDescent="0.2"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</row>
    <row r="112" spans="11:22" x14ac:dyDescent="0.2"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</row>
    <row r="113" spans="11:22" x14ac:dyDescent="0.2"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</row>
    <row r="114" spans="11:22" x14ac:dyDescent="0.2"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</row>
    <row r="115" spans="11:22" x14ac:dyDescent="0.2"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</row>
    <row r="116" spans="11:22" x14ac:dyDescent="0.2"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</row>
    <row r="117" spans="11:22" x14ac:dyDescent="0.2"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</row>
    <row r="118" spans="11:22" x14ac:dyDescent="0.2"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</row>
    <row r="119" spans="11:22" x14ac:dyDescent="0.2"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</row>
    <row r="120" spans="11:22" x14ac:dyDescent="0.2"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</row>
    <row r="121" spans="11:22" x14ac:dyDescent="0.2"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</row>
    <row r="122" spans="11:22" x14ac:dyDescent="0.2"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</row>
    <row r="123" spans="11:22" x14ac:dyDescent="0.2"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</row>
    <row r="124" spans="11:22" x14ac:dyDescent="0.2"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</row>
    <row r="125" spans="11:22" x14ac:dyDescent="0.2"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</row>
    <row r="126" spans="11:22" x14ac:dyDescent="0.2"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</row>
    <row r="127" spans="11:22" x14ac:dyDescent="0.2"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</row>
    <row r="128" spans="11:22" x14ac:dyDescent="0.2"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</row>
    <row r="129" spans="11:22" x14ac:dyDescent="0.2"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</row>
    <row r="130" spans="11:22" x14ac:dyDescent="0.2"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</row>
    <row r="131" spans="11:22" x14ac:dyDescent="0.2"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</row>
    <row r="132" spans="11:22" x14ac:dyDescent="0.2"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</row>
    <row r="133" spans="11:22" x14ac:dyDescent="0.2"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</row>
    <row r="134" spans="11:22" x14ac:dyDescent="0.2"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</row>
    <row r="135" spans="11:22" x14ac:dyDescent="0.2"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</row>
    <row r="136" spans="11:22" x14ac:dyDescent="0.2"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</row>
    <row r="137" spans="11:22" x14ac:dyDescent="0.2"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</row>
    <row r="138" spans="11:22" x14ac:dyDescent="0.2"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</row>
    <row r="139" spans="11:22" x14ac:dyDescent="0.2"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</row>
    <row r="140" spans="11:22" x14ac:dyDescent="0.2"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</row>
    <row r="141" spans="11:22" x14ac:dyDescent="0.2"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</row>
    <row r="142" spans="11:22" x14ac:dyDescent="0.2"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</row>
    <row r="143" spans="11:22" x14ac:dyDescent="0.2"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</row>
    <row r="144" spans="11:22" x14ac:dyDescent="0.2"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</row>
    <row r="145" spans="11:22" x14ac:dyDescent="0.2"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</row>
    <row r="146" spans="11:22" x14ac:dyDescent="0.2"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</row>
    <row r="147" spans="11:22" x14ac:dyDescent="0.2"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</row>
    <row r="148" spans="11:22" x14ac:dyDescent="0.2"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</row>
    <row r="149" spans="11:22" x14ac:dyDescent="0.2"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</row>
    <row r="150" spans="11:22" x14ac:dyDescent="0.2"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</row>
    <row r="151" spans="11:22" x14ac:dyDescent="0.2"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</row>
    <row r="152" spans="11:22" x14ac:dyDescent="0.2"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</row>
    <row r="153" spans="11:22" x14ac:dyDescent="0.2"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</row>
    <row r="154" spans="11:22" x14ac:dyDescent="0.2"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</row>
  </sheetData>
  <mergeCells count="10">
    <mergeCell ref="B3:I3"/>
    <mergeCell ref="A5:A7"/>
    <mergeCell ref="B6:B7"/>
    <mergeCell ref="C6:C7"/>
    <mergeCell ref="D6:D7"/>
    <mergeCell ref="E6:E7"/>
    <mergeCell ref="F6:F7"/>
    <mergeCell ref="G6:G7"/>
    <mergeCell ref="H6:H7"/>
    <mergeCell ref="I6:I7"/>
  </mergeCells>
  <pageMargins left="0.75" right="0.75" top="1" bottom="1" header="0.5" footer="0.5"/>
  <pageSetup paperSize="8" scale="80" orientation="landscape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4"/>
  <sheetViews>
    <sheetView showGridLines="0" zoomScaleNormal="100" workbookViewId="0">
      <selection activeCell="R1" sqref="R1"/>
    </sheetView>
  </sheetViews>
  <sheetFormatPr defaultRowHeight="12.75" x14ac:dyDescent="0.2"/>
  <cols>
    <col min="1" max="1" width="32.42578125" customWidth="1"/>
    <col min="2" max="2" width="7.7109375" customWidth="1"/>
    <col min="3" max="3" width="7.7109375" style="185" customWidth="1"/>
    <col min="4" max="4" width="7.7109375" customWidth="1"/>
    <col min="5" max="5" width="7.7109375" style="185" customWidth="1"/>
    <col min="6" max="6" width="7.7109375" customWidth="1"/>
    <col min="7" max="7" width="7.7109375" style="185" customWidth="1"/>
    <col min="8" max="8" width="7.7109375" customWidth="1"/>
    <col min="9" max="9" width="7.7109375" style="185" customWidth="1"/>
    <col min="10" max="10" width="7.7109375" customWidth="1"/>
    <col min="11" max="11" width="7.7109375" style="185" customWidth="1"/>
    <col min="12" max="12" width="7.7109375" customWidth="1"/>
    <col min="13" max="13" width="7.7109375" style="185" customWidth="1"/>
    <col min="14" max="14" width="7.7109375" customWidth="1"/>
    <col min="15" max="15" width="7.7109375" style="185" customWidth="1"/>
    <col min="16" max="17" width="7.7109375" customWidth="1"/>
  </cols>
  <sheetData>
    <row r="1" spans="1:18" ht="15" customHeight="1" x14ac:dyDescent="0.25">
      <c r="A1" s="157" t="s">
        <v>280</v>
      </c>
      <c r="B1" s="158"/>
      <c r="C1" s="184"/>
      <c r="D1" s="159"/>
      <c r="E1" s="179"/>
      <c r="F1" s="160"/>
      <c r="G1" s="179"/>
      <c r="H1" s="160"/>
      <c r="I1" s="179"/>
      <c r="J1" s="160"/>
    </row>
    <row r="2" spans="1:18" ht="15" customHeight="1" x14ac:dyDescent="0.25">
      <c r="A2" s="161" t="s">
        <v>262</v>
      </c>
      <c r="B2" s="158"/>
      <c r="C2" s="184"/>
      <c r="D2" s="159"/>
      <c r="E2" s="179"/>
      <c r="F2" s="160"/>
      <c r="G2" s="179"/>
      <c r="H2" s="160"/>
      <c r="I2" s="179"/>
      <c r="J2" s="160"/>
    </row>
    <row r="3" spans="1:18" ht="15" customHeight="1" x14ac:dyDescent="0.2">
      <c r="A3" s="162"/>
      <c r="B3" s="362" t="s">
        <v>263</v>
      </c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4"/>
    </row>
    <row r="4" spans="1:18" ht="6" customHeight="1" x14ac:dyDescent="0.2">
      <c r="A4" s="163"/>
      <c r="B4" s="194"/>
      <c r="C4" s="195"/>
      <c r="D4" s="196"/>
      <c r="E4" s="195"/>
      <c r="F4" s="194"/>
      <c r="G4" s="195"/>
      <c r="H4" s="194"/>
      <c r="I4" s="195"/>
      <c r="J4" s="191"/>
      <c r="K4" s="192"/>
      <c r="L4" s="50"/>
      <c r="M4" s="192"/>
      <c r="N4" s="50"/>
      <c r="O4" s="192"/>
      <c r="P4" s="50"/>
      <c r="Q4" s="193"/>
    </row>
    <row r="5" spans="1:18" x14ac:dyDescent="0.2">
      <c r="A5" s="365" t="s">
        <v>194</v>
      </c>
      <c r="B5" s="341">
        <v>1989</v>
      </c>
      <c r="C5" s="368"/>
      <c r="D5" s="341">
        <v>1993</v>
      </c>
      <c r="E5" s="368"/>
      <c r="F5" s="341">
        <v>1997</v>
      </c>
      <c r="G5" s="368"/>
      <c r="H5" s="341">
        <v>2003</v>
      </c>
      <c r="I5" s="368"/>
      <c r="J5" s="341">
        <v>2005</v>
      </c>
      <c r="K5" s="368"/>
      <c r="L5" s="341">
        <v>2009</v>
      </c>
      <c r="M5" s="368"/>
      <c r="N5" s="341">
        <v>2013</v>
      </c>
      <c r="O5" s="368"/>
      <c r="P5" s="341">
        <v>2017</v>
      </c>
      <c r="Q5" s="368"/>
    </row>
    <row r="6" spans="1:18" ht="15" customHeight="1" x14ac:dyDescent="0.2">
      <c r="A6" s="366"/>
      <c r="B6" s="166" t="s">
        <v>273</v>
      </c>
      <c r="C6" s="187" t="s">
        <v>274</v>
      </c>
      <c r="D6" s="166" t="s">
        <v>273</v>
      </c>
      <c r="E6" s="187" t="s">
        <v>274</v>
      </c>
      <c r="F6" s="166" t="s">
        <v>273</v>
      </c>
      <c r="G6" s="187" t="s">
        <v>274</v>
      </c>
      <c r="H6" s="166" t="s">
        <v>273</v>
      </c>
      <c r="I6" s="187" t="s">
        <v>274</v>
      </c>
      <c r="J6" s="166" t="s">
        <v>273</v>
      </c>
      <c r="K6" s="187" t="s">
        <v>274</v>
      </c>
      <c r="L6" s="166" t="s">
        <v>273</v>
      </c>
      <c r="M6" s="187" t="s">
        <v>274</v>
      </c>
      <c r="N6" s="166" t="s">
        <v>273</v>
      </c>
      <c r="O6" s="187" t="s">
        <v>274</v>
      </c>
      <c r="P6" s="166" t="s">
        <v>273</v>
      </c>
      <c r="Q6" s="166" t="s">
        <v>274</v>
      </c>
    </row>
    <row r="7" spans="1:18" x14ac:dyDescent="0.2">
      <c r="A7" s="367"/>
      <c r="B7" s="166" t="s">
        <v>201</v>
      </c>
      <c r="C7" s="187" t="s">
        <v>275</v>
      </c>
      <c r="D7" s="166" t="s">
        <v>201</v>
      </c>
      <c r="E7" s="187" t="s">
        <v>275</v>
      </c>
      <c r="F7" s="166" t="s">
        <v>201</v>
      </c>
      <c r="G7" s="187" t="s">
        <v>275</v>
      </c>
      <c r="H7" s="166" t="s">
        <v>201</v>
      </c>
      <c r="I7" s="187" t="s">
        <v>275</v>
      </c>
      <c r="J7" s="166" t="s">
        <v>201</v>
      </c>
      <c r="K7" s="187" t="s">
        <v>275</v>
      </c>
      <c r="L7" s="166" t="s">
        <v>201</v>
      </c>
      <c r="M7" s="187" t="s">
        <v>275</v>
      </c>
      <c r="N7" s="166" t="s">
        <v>201</v>
      </c>
      <c r="O7" s="187" t="s">
        <v>275</v>
      </c>
      <c r="P7" s="166" t="s">
        <v>201</v>
      </c>
      <c r="Q7" s="166" t="s">
        <v>275</v>
      </c>
    </row>
    <row r="8" spans="1:18" ht="3.75" customHeight="1" x14ac:dyDescent="0.2">
      <c r="A8" s="167"/>
      <c r="B8" s="168"/>
      <c r="C8" s="188"/>
      <c r="D8" s="163"/>
      <c r="E8" s="188"/>
      <c r="F8" s="163"/>
      <c r="G8" s="188"/>
      <c r="H8" s="163"/>
      <c r="I8" s="188"/>
      <c r="J8" s="168"/>
      <c r="K8" s="188"/>
      <c r="L8" s="163"/>
      <c r="M8" s="188"/>
      <c r="N8" s="163"/>
      <c r="O8" s="188"/>
      <c r="P8" s="163"/>
      <c r="Q8" s="163"/>
    </row>
    <row r="9" spans="1:18" ht="18.75" x14ac:dyDescent="0.3">
      <c r="A9" s="169" t="s">
        <v>196</v>
      </c>
      <c r="B9" s="163"/>
      <c r="C9" s="186"/>
      <c r="D9" s="164"/>
      <c r="E9" s="186"/>
      <c r="F9" s="164"/>
      <c r="G9" s="186"/>
      <c r="H9" s="164"/>
      <c r="I9" s="186"/>
      <c r="J9" s="163"/>
      <c r="K9" s="186"/>
      <c r="L9" s="164"/>
      <c r="M9" s="186"/>
      <c r="N9" s="164"/>
      <c r="O9" s="186"/>
      <c r="P9" s="164"/>
      <c r="Q9" s="164"/>
      <c r="R9" s="17"/>
    </row>
    <row r="10" spans="1:18" ht="3.75" customHeight="1" x14ac:dyDescent="0.2">
      <c r="A10" s="170"/>
      <c r="B10" s="163"/>
      <c r="C10" s="186"/>
      <c r="D10" s="164"/>
      <c r="E10" s="186"/>
      <c r="F10" s="164"/>
      <c r="G10" s="186"/>
      <c r="H10" s="164"/>
      <c r="I10" s="186"/>
      <c r="J10" s="163"/>
      <c r="K10" s="186"/>
      <c r="L10" s="164"/>
      <c r="M10" s="186"/>
      <c r="N10" s="164"/>
      <c r="O10" s="186"/>
      <c r="P10" s="164"/>
      <c r="Q10" s="164"/>
      <c r="R10" s="17"/>
    </row>
    <row r="11" spans="1:18" x14ac:dyDescent="0.2">
      <c r="A11" s="171" t="s">
        <v>15</v>
      </c>
      <c r="B11" s="272">
        <v>25252</v>
      </c>
      <c r="C11" s="285">
        <v>43.11</v>
      </c>
      <c r="D11" s="273">
        <v>35051</v>
      </c>
      <c r="E11" s="285">
        <v>55.38</v>
      </c>
      <c r="F11" s="272">
        <v>48535.9</v>
      </c>
      <c r="G11" s="286">
        <v>80.408600000000007</v>
      </c>
      <c r="H11" s="272">
        <v>65821</v>
      </c>
      <c r="I11" s="287">
        <v>34.96</v>
      </c>
      <c r="J11" s="272">
        <v>47403.057288783944</v>
      </c>
      <c r="K11" s="285">
        <v>31.831702035638944</v>
      </c>
      <c r="L11" s="273">
        <v>21927</v>
      </c>
      <c r="M11" s="285">
        <v>20.971627805883749</v>
      </c>
      <c r="N11" s="272">
        <v>27708.758727502744</v>
      </c>
      <c r="O11" s="286">
        <v>22.745910758374507</v>
      </c>
      <c r="P11" s="275">
        <v>38368.894639968872</v>
      </c>
      <c r="Q11" s="288">
        <v>27.89028561239148</v>
      </c>
      <c r="R11" s="17"/>
    </row>
    <row r="12" spans="1:18" x14ac:dyDescent="0.2">
      <c r="A12" s="171" t="s">
        <v>265</v>
      </c>
      <c r="B12" s="272">
        <v>26921</v>
      </c>
      <c r="C12" s="285">
        <v>42.17</v>
      </c>
      <c r="D12" s="273">
        <v>41091</v>
      </c>
      <c r="E12" s="285">
        <v>64.569999999999993</v>
      </c>
      <c r="F12" s="272">
        <v>50208.5</v>
      </c>
      <c r="G12" s="285">
        <v>74.492400000000004</v>
      </c>
      <c r="H12" s="272">
        <v>57309</v>
      </c>
      <c r="I12" s="285">
        <v>40.380000000000003</v>
      </c>
      <c r="J12" s="272">
        <v>51141.306743224028</v>
      </c>
      <c r="K12" s="285">
        <v>32.740197411526623</v>
      </c>
      <c r="L12" s="273">
        <v>39127.667909026612</v>
      </c>
      <c r="M12" s="285">
        <v>27.027740622385558</v>
      </c>
      <c r="N12" s="272">
        <v>56181.563953868528</v>
      </c>
      <c r="O12" s="285">
        <v>36.979551179874264</v>
      </c>
      <c r="P12" s="275">
        <v>59771.207456588745</v>
      </c>
      <c r="Q12" s="289">
        <v>40.360705754135985</v>
      </c>
      <c r="R12" s="17"/>
    </row>
    <row r="13" spans="1:18" x14ac:dyDescent="0.2">
      <c r="A13" s="171" t="s">
        <v>18</v>
      </c>
      <c r="B13" s="272">
        <v>2673</v>
      </c>
      <c r="C13" s="285">
        <v>2.82</v>
      </c>
      <c r="D13" s="273">
        <v>490</v>
      </c>
      <c r="E13" s="285">
        <v>0.56999999999999995</v>
      </c>
      <c r="F13" s="272">
        <v>843.4</v>
      </c>
      <c r="G13" s="286">
        <v>1.3383</v>
      </c>
      <c r="H13" s="272">
        <v>238</v>
      </c>
      <c r="I13" s="285">
        <v>0.23</v>
      </c>
      <c r="J13" s="272">
        <v>259.81140960034242</v>
      </c>
      <c r="K13" s="285">
        <v>0.3403529465764486</v>
      </c>
      <c r="L13" s="273" t="s">
        <v>50</v>
      </c>
      <c r="M13" s="285" t="s">
        <v>50</v>
      </c>
      <c r="N13" s="272">
        <v>700.53220923076924</v>
      </c>
      <c r="O13" s="286">
        <v>0.78459607433846157</v>
      </c>
      <c r="P13" s="275">
        <v>941.78201293945312</v>
      </c>
      <c r="Q13" s="289">
        <v>0.59235398942260742</v>
      </c>
      <c r="R13" s="17"/>
    </row>
    <row r="14" spans="1:18" x14ac:dyDescent="0.2">
      <c r="A14" s="171" t="s">
        <v>20</v>
      </c>
      <c r="B14" s="272">
        <v>2736</v>
      </c>
      <c r="C14" s="285">
        <v>3.48</v>
      </c>
      <c r="D14" s="273">
        <v>1866</v>
      </c>
      <c r="E14" s="285">
        <v>3.75</v>
      </c>
      <c r="F14" s="272">
        <v>1709.8</v>
      </c>
      <c r="G14" s="286">
        <v>2.7459000000000002</v>
      </c>
      <c r="H14" s="272">
        <v>2591</v>
      </c>
      <c r="I14" s="287">
        <v>1.99</v>
      </c>
      <c r="J14" s="272">
        <v>4637.0141931731996</v>
      </c>
      <c r="K14" s="285">
        <v>4.6996106439086773</v>
      </c>
      <c r="L14" s="273">
        <v>308.06085495304376</v>
      </c>
      <c r="M14" s="285">
        <v>0.53975107099071362</v>
      </c>
      <c r="N14" s="272">
        <v>4020.7185566653093</v>
      </c>
      <c r="O14" s="286">
        <v>5.0351679856127411</v>
      </c>
      <c r="P14" s="275">
        <v>9404.2891006469727</v>
      </c>
      <c r="Q14" s="288">
        <v>13.637178191829529</v>
      </c>
      <c r="R14" s="17"/>
    </row>
    <row r="15" spans="1:18" ht="3.75" customHeight="1" x14ac:dyDescent="0.2">
      <c r="A15" s="172"/>
      <c r="B15" s="276"/>
      <c r="C15" s="290"/>
      <c r="D15" s="277"/>
      <c r="E15" s="290"/>
      <c r="F15" s="278"/>
      <c r="G15" s="290"/>
      <c r="H15" s="276"/>
      <c r="I15" s="290"/>
      <c r="J15" s="276"/>
      <c r="K15" s="290"/>
      <c r="L15" s="277"/>
      <c r="M15" s="290"/>
      <c r="N15" s="278"/>
      <c r="O15" s="290"/>
      <c r="P15" s="276"/>
      <c r="Q15" s="290"/>
      <c r="R15" s="17"/>
    </row>
    <row r="16" spans="1:18" x14ac:dyDescent="0.2">
      <c r="A16" s="173" t="s">
        <v>266</v>
      </c>
      <c r="B16" s="279">
        <v>57582</v>
      </c>
      <c r="C16" s="291">
        <v>91.58</v>
      </c>
      <c r="D16" s="280">
        <v>78498</v>
      </c>
      <c r="E16" s="291">
        <v>124.26999999999998</v>
      </c>
      <c r="F16" s="279">
        <v>101297.59999999999</v>
      </c>
      <c r="G16" s="291">
        <v>158.98520000000002</v>
      </c>
      <c r="H16" s="279">
        <v>125959</v>
      </c>
      <c r="I16" s="291">
        <v>77.56</v>
      </c>
      <c r="J16" s="279">
        <v>103441.18963478151</v>
      </c>
      <c r="K16" s="291">
        <v>69.611863037650693</v>
      </c>
      <c r="L16" s="280">
        <v>61362.728763979656</v>
      </c>
      <c r="M16" s="291">
        <v>48.539119499260018</v>
      </c>
      <c r="N16" s="279">
        <v>88611.57344726735</v>
      </c>
      <c r="O16" s="291">
        <v>65.545225998199967</v>
      </c>
      <c r="P16" s="279">
        <v>108486.17321014404</v>
      </c>
      <c r="Q16" s="291">
        <v>82.480523547779612</v>
      </c>
      <c r="R16" s="17"/>
    </row>
    <row r="17" spans="1:18" ht="9" customHeight="1" x14ac:dyDescent="0.2">
      <c r="A17" s="172"/>
      <c r="B17" s="276"/>
      <c r="C17" s="290"/>
      <c r="D17" s="277"/>
      <c r="E17" s="290"/>
      <c r="F17" s="276"/>
      <c r="G17" s="290"/>
      <c r="H17" s="276"/>
      <c r="I17" s="290"/>
      <c r="J17" s="276"/>
      <c r="K17" s="290"/>
      <c r="L17" s="277"/>
      <c r="M17" s="290"/>
      <c r="N17" s="276"/>
      <c r="O17" s="290"/>
      <c r="P17" s="276"/>
      <c r="Q17" s="290"/>
      <c r="R17" s="17"/>
    </row>
    <row r="18" spans="1:18" ht="18.75" x14ac:dyDescent="0.3">
      <c r="A18" s="169" t="s">
        <v>197</v>
      </c>
      <c r="B18" s="276"/>
      <c r="C18" s="290"/>
      <c r="D18" s="277"/>
      <c r="E18" s="290"/>
      <c r="F18" s="276"/>
      <c r="G18" s="290"/>
      <c r="H18" s="276"/>
      <c r="I18" s="290"/>
      <c r="J18" s="276"/>
      <c r="K18" s="290"/>
      <c r="L18" s="277"/>
      <c r="M18" s="290"/>
      <c r="N18" s="276"/>
      <c r="O18" s="290"/>
      <c r="P18" s="276"/>
      <c r="Q18" s="290"/>
      <c r="R18" s="17"/>
    </row>
    <row r="19" spans="1:18" ht="3.75" customHeight="1" x14ac:dyDescent="0.2">
      <c r="A19" s="174"/>
      <c r="B19" s="276"/>
      <c r="C19" s="290"/>
      <c r="D19" s="277"/>
      <c r="E19" s="290"/>
      <c r="F19" s="276"/>
      <c r="G19" s="290"/>
      <c r="H19" s="276"/>
      <c r="I19" s="290"/>
      <c r="J19" s="276"/>
      <c r="K19" s="290"/>
      <c r="L19" s="277"/>
      <c r="M19" s="290"/>
      <c r="N19" s="276"/>
      <c r="O19" s="290"/>
      <c r="P19" s="276"/>
      <c r="Q19" s="290"/>
      <c r="R19" s="17"/>
    </row>
    <row r="20" spans="1:18" x14ac:dyDescent="0.2">
      <c r="A20" s="171" t="s">
        <v>6</v>
      </c>
      <c r="B20" s="272">
        <v>8138</v>
      </c>
      <c r="C20" s="285">
        <v>3.66</v>
      </c>
      <c r="D20" s="273" t="s">
        <v>50</v>
      </c>
      <c r="E20" s="285" t="s">
        <v>50</v>
      </c>
      <c r="F20" s="272">
        <v>2298.8000000000002</v>
      </c>
      <c r="G20" s="286">
        <v>1.5895999999999999</v>
      </c>
      <c r="H20" s="272">
        <v>24175</v>
      </c>
      <c r="I20" s="287">
        <v>9.68</v>
      </c>
      <c r="J20" s="272">
        <v>6813.6385817715463</v>
      </c>
      <c r="K20" s="285">
        <v>2.5438485131192157</v>
      </c>
      <c r="L20" s="273">
        <v>8223</v>
      </c>
      <c r="M20" s="285">
        <v>3.5504755143035558</v>
      </c>
      <c r="N20" s="272">
        <v>12295.914772000007</v>
      </c>
      <c r="O20" s="286">
        <v>3.9012399822711203</v>
      </c>
      <c r="P20" s="275">
        <v>14701.459213256836</v>
      </c>
      <c r="Q20" s="288">
        <v>4.4419959195480665</v>
      </c>
      <c r="R20" s="17"/>
    </row>
    <row r="21" spans="1:18" x14ac:dyDescent="0.2">
      <c r="A21" s="171" t="s">
        <v>14</v>
      </c>
      <c r="B21" s="281" t="s">
        <v>50</v>
      </c>
      <c r="C21" s="285" t="s">
        <v>50</v>
      </c>
      <c r="D21" s="273">
        <v>3632</v>
      </c>
      <c r="E21" s="285">
        <v>0.38</v>
      </c>
      <c r="F21" s="272">
        <v>2830.3</v>
      </c>
      <c r="G21" s="286">
        <v>0.154</v>
      </c>
      <c r="H21" s="272">
        <v>9186</v>
      </c>
      <c r="I21" s="287">
        <v>2.4</v>
      </c>
      <c r="J21" s="281">
        <v>4301.4021984835163</v>
      </c>
      <c r="K21" s="285">
        <v>1.8649685384082519</v>
      </c>
      <c r="L21" s="273">
        <v>5192</v>
      </c>
      <c r="M21" s="285">
        <v>2.84209028881186</v>
      </c>
      <c r="N21" s="272">
        <v>5458.5377040000012</v>
      </c>
      <c r="O21" s="286">
        <v>2.8736834702718013</v>
      </c>
      <c r="P21" s="275">
        <v>1943.306517124176</v>
      </c>
      <c r="Q21" s="288">
        <v>0.60469670126039721</v>
      </c>
      <c r="R21" s="17"/>
    </row>
    <row r="22" spans="1:18" x14ac:dyDescent="0.2">
      <c r="A22" s="171" t="s">
        <v>267</v>
      </c>
      <c r="B22" s="272">
        <v>11190</v>
      </c>
      <c r="C22" s="285">
        <v>11.62</v>
      </c>
      <c r="D22" s="273">
        <v>5212</v>
      </c>
      <c r="E22" s="285">
        <v>6.7</v>
      </c>
      <c r="F22" s="272">
        <v>4803.7</v>
      </c>
      <c r="G22" s="286">
        <v>4.7347000000000001</v>
      </c>
      <c r="H22" s="272">
        <v>4421</v>
      </c>
      <c r="I22" s="285">
        <v>1.6</v>
      </c>
      <c r="J22" s="272">
        <v>2322.8052871478703</v>
      </c>
      <c r="K22" s="285">
        <v>1.2913847995719945</v>
      </c>
      <c r="L22" s="273">
        <v>3427</v>
      </c>
      <c r="M22" s="285">
        <v>0.36838807519158973</v>
      </c>
      <c r="N22" s="272" t="s">
        <v>50</v>
      </c>
      <c r="O22" s="286" t="s">
        <v>50</v>
      </c>
      <c r="P22" s="275" t="s">
        <v>50</v>
      </c>
      <c r="Q22" s="289"/>
      <c r="R22" s="17"/>
    </row>
    <row r="23" spans="1:18" x14ac:dyDescent="0.2">
      <c r="A23" s="171" t="s">
        <v>17</v>
      </c>
      <c r="B23" s="272">
        <v>32344</v>
      </c>
      <c r="C23" s="285">
        <v>15.33</v>
      </c>
      <c r="D23" s="273">
        <v>4090</v>
      </c>
      <c r="E23" s="285">
        <v>3.51</v>
      </c>
      <c r="F23" s="272">
        <v>7377.4</v>
      </c>
      <c r="G23" s="286">
        <v>2.9068000000000001</v>
      </c>
      <c r="H23" s="272">
        <v>6912</v>
      </c>
      <c r="I23" s="287">
        <v>8.01</v>
      </c>
      <c r="J23" s="272">
        <v>5685.4766691759914</v>
      </c>
      <c r="K23" s="285">
        <v>4.1943560689819837</v>
      </c>
      <c r="L23" s="273">
        <v>7091</v>
      </c>
      <c r="M23" s="285">
        <v>11.32524637529662</v>
      </c>
      <c r="N23" s="272">
        <v>9947.9639606851961</v>
      </c>
      <c r="O23" s="286">
        <v>9.4576085557255425</v>
      </c>
      <c r="P23" s="275">
        <v>13839.405371665955</v>
      </c>
      <c r="Q23" s="288">
        <v>8.0861341337628065</v>
      </c>
      <c r="R23" s="17"/>
    </row>
    <row r="24" spans="1:18" ht="3.75" customHeight="1" x14ac:dyDescent="0.2">
      <c r="A24" s="172"/>
      <c r="B24" s="276"/>
      <c r="C24" s="290"/>
      <c r="D24" s="278"/>
      <c r="E24" s="290"/>
      <c r="F24" s="276"/>
      <c r="G24" s="290"/>
      <c r="H24" s="276"/>
      <c r="I24" s="290"/>
      <c r="J24" s="276"/>
      <c r="K24" s="290"/>
      <c r="L24" s="278"/>
      <c r="M24" s="290"/>
      <c r="N24" s="276"/>
      <c r="O24" s="290"/>
      <c r="P24" s="276"/>
      <c r="Q24" s="290"/>
      <c r="R24" s="17"/>
    </row>
    <row r="25" spans="1:18" x14ac:dyDescent="0.2">
      <c r="A25" s="173" t="s">
        <v>268</v>
      </c>
      <c r="B25" s="279">
        <v>51672</v>
      </c>
      <c r="C25" s="291">
        <v>30.61</v>
      </c>
      <c r="D25" s="280">
        <v>12934</v>
      </c>
      <c r="E25" s="291">
        <v>10.59</v>
      </c>
      <c r="F25" s="279">
        <v>17310.199999999997</v>
      </c>
      <c r="G25" s="291">
        <v>9.3850999999999978</v>
      </c>
      <c r="H25" s="279">
        <v>44694</v>
      </c>
      <c r="I25" s="291">
        <v>21.689999999999998</v>
      </c>
      <c r="J25" s="279">
        <v>19123.322736578924</v>
      </c>
      <c r="K25" s="291">
        <v>9.8945579200814464</v>
      </c>
      <c r="L25" s="280">
        <v>23933</v>
      </c>
      <c r="M25" s="291">
        <v>18.086200253603625</v>
      </c>
      <c r="N25" s="279">
        <v>27702.416436685206</v>
      </c>
      <c r="O25" s="291">
        <v>16.232532008268464</v>
      </c>
      <c r="P25" s="279">
        <v>30484.171102046967</v>
      </c>
      <c r="Q25" s="291">
        <v>13.132826754571269</v>
      </c>
      <c r="R25" s="17"/>
    </row>
    <row r="26" spans="1:18" ht="9" customHeight="1" x14ac:dyDescent="0.2">
      <c r="A26" s="172"/>
      <c r="B26" s="276"/>
      <c r="C26" s="290"/>
      <c r="D26" s="277"/>
      <c r="E26" s="290"/>
      <c r="F26" s="276"/>
      <c r="G26" s="290"/>
      <c r="H26" s="276"/>
      <c r="I26" s="290"/>
      <c r="J26" s="276"/>
      <c r="K26" s="290"/>
      <c r="L26" s="277"/>
      <c r="M26" s="290"/>
      <c r="N26" s="276"/>
      <c r="O26" s="290"/>
      <c r="P26" s="276"/>
      <c r="Q26" s="290"/>
      <c r="R26" s="17"/>
    </row>
    <row r="27" spans="1:18" ht="18.75" x14ac:dyDescent="0.3">
      <c r="A27" s="169" t="s">
        <v>198</v>
      </c>
      <c r="B27" s="276"/>
      <c r="C27" s="290"/>
      <c r="D27" s="278"/>
      <c r="E27" s="290"/>
      <c r="F27" s="276"/>
      <c r="G27" s="290"/>
      <c r="H27" s="276"/>
      <c r="I27" s="290"/>
      <c r="J27" s="276"/>
      <c r="K27" s="290"/>
      <c r="L27" s="278"/>
      <c r="M27" s="290"/>
      <c r="N27" s="276"/>
      <c r="O27" s="290"/>
      <c r="P27" s="276"/>
      <c r="Q27" s="290"/>
      <c r="R27" s="17"/>
    </row>
    <row r="28" spans="1:18" ht="3.75" customHeight="1" x14ac:dyDescent="0.2">
      <c r="A28" s="174"/>
      <c r="B28" s="276"/>
      <c r="C28" s="290"/>
      <c r="D28" s="278"/>
      <c r="E28" s="290"/>
      <c r="F28" s="276"/>
      <c r="G28" s="290"/>
      <c r="H28" s="276"/>
      <c r="I28" s="290"/>
      <c r="J28" s="276"/>
      <c r="K28" s="290"/>
      <c r="L28" s="278"/>
      <c r="M28" s="290"/>
      <c r="N28" s="276"/>
      <c r="O28" s="290"/>
      <c r="P28" s="276"/>
      <c r="Q28" s="290"/>
      <c r="R28" s="17"/>
    </row>
    <row r="29" spans="1:18" x14ac:dyDescent="0.2">
      <c r="A29" s="175" t="s">
        <v>220</v>
      </c>
      <c r="B29" s="272" t="s">
        <v>50</v>
      </c>
      <c r="C29" s="285" t="s">
        <v>50</v>
      </c>
      <c r="D29" s="273" t="s">
        <v>50</v>
      </c>
      <c r="E29" s="285" t="s">
        <v>50</v>
      </c>
      <c r="F29" s="272">
        <v>226.7</v>
      </c>
      <c r="G29" s="285">
        <v>9.0700000000000003E-2</v>
      </c>
      <c r="H29" s="272" t="s">
        <v>50</v>
      </c>
      <c r="I29" s="287" t="s">
        <v>50</v>
      </c>
      <c r="J29" s="272">
        <v>169.96559999999999</v>
      </c>
      <c r="K29" s="285">
        <v>0.61187616</v>
      </c>
      <c r="L29" s="273" t="s">
        <v>50</v>
      </c>
      <c r="M29" s="285" t="s">
        <v>50</v>
      </c>
      <c r="N29" s="272" t="s">
        <v>50</v>
      </c>
      <c r="O29" s="285" t="s">
        <v>50</v>
      </c>
      <c r="P29" s="292">
        <v>1323.2036209106445</v>
      </c>
      <c r="Q29" s="289">
        <v>0.65653793875080746</v>
      </c>
      <c r="R29" s="17"/>
    </row>
    <row r="30" spans="1:18" x14ac:dyDescent="0.2">
      <c r="A30" s="171" t="s">
        <v>221</v>
      </c>
      <c r="B30" s="281" t="s">
        <v>50</v>
      </c>
      <c r="C30" s="285" t="s">
        <v>50</v>
      </c>
      <c r="D30" s="273">
        <v>98</v>
      </c>
      <c r="E30" s="285">
        <v>0.02</v>
      </c>
      <c r="F30" s="272">
        <v>105</v>
      </c>
      <c r="G30" s="285">
        <v>0.21359999999999998</v>
      </c>
      <c r="H30" s="272">
        <v>670</v>
      </c>
      <c r="I30" s="287">
        <v>0.78</v>
      </c>
      <c r="J30" s="272" t="s">
        <v>50</v>
      </c>
      <c r="K30" s="285"/>
      <c r="L30" s="273" t="s">
        <v>50</v>
      </c>
      <c r="M30" s="285" t="s">
        <v>50</v>
      </c>
      <c r="N30" s="272" t="s">
        <v>50</v>
      </c>
      <c r="O30" s="285" t="s">
        <v>50</v>
      </c>
      <c r="P30" s="292">
        <v>98.267538070678711</v>
      </c>
      <c r="Q30" s="289">
        <v>7.0975198322067251E-2</v>
      </c>
      <c r="R30" s="17"/>
    </row>
    <row r="31" spans="1:18" x14ac:dyDescent="0.2">
      <c r="A31" s="175" t="s">
        <v>269</v>
      </c>
      <c r="B31" s="281" t="s">
        <v>50</v>
      </c>
      <c r="C31" s="285" t="s">
        <v>50</v>
      </c>
      <c r="D31" s="273" t="s">
        <v>50</v>
      </c>
      <c r="E31" s="285" t="s">
        <v>50</v>
      </c>
      <c r="F31" s="272">
        <v>203.3</v>
      </c>
      <c r="G31" s="285">
        <v>0.249</v>
      </c>
      <c r="H31" s="272" t="s">
        <v>50</v>
      </c>
      <c r="I31" s="285" t="s">
        <v>50</v>
      </c>
      <c r="J31" s="272" t="s">
        <v>50</v>
      </c>
      <c r="K31" s="285" t="s">
        <v>50</v>
      </c>
      <c r="L31" s="273" t="s">
        <v>50</v>
      </c>
      <c r="M31" s="285" t="s">
        <v>50</v>
      </c>
      <c r="N31" s="272" t="s">
        <v>50</v>
      </c>
      <c r="O31" s="285" t="s">
        <v>50</v>
      </c>
      <c r="P31" s="275" t="s">
        <v>50</v>
      </c>
      <c r="Q31" s="289" t="s">
        <v>50</v>
      </c>
      <c r="R31" s="17"/>
    </row>
    <row r="32" spans="1:18" x14ac:dyDescent="0.2">
      <c r="A32" s="175" t="s">
        <v>16</v>
      </c>
      <c r="B32" s="281" t="s">
        <v>50</v>
      </c>
      <c r="C32" s="285" t="s">
        <v>50</v>
      </c>
      <c r="D32" s="273" t="s">
        <v>50</v>
      </c>
      <c r="E32" s="285" t="s">
        <v>50</v>
      </c>
      <c r="F32" s="272">
        <v>20</v>
      </c>
      <c r="G32" s="286">
        <v>2.8799999999999999E-2</v>
      </c>
      <c r="H32" s="282">
        <v>6669</v>
      </c>
      <c r="I32" s="287">
        <v>2.58</v>
      </c>
      <c r="J32" s="272">
        <v>5992.712840254906</v>
      </c>
      <c r="K32" s="285">
        <v>5.7348084391163674</v>
      </c>
      <c r="L32" s="273">
        <v>13751</v>
      </c>
      <c r="M32" s="285">
        <v>6.3258569573710597</v>
      </c>
      <c r="N32" s="272">
        <v>6526.6079360000022</v>
      </c>
      <c r="O32" s="286">
        <v>4.6488917652362138</v>
      </c>
      <c r="P32" s="292">
        <v>4050.337272644043</v>
      </c>
      <c r="Q32" s="293">
        <v>2.8960427794070753</v>
      </c>
      <c r="R32" s="17"/>
    </row>
    <row r="33" spans="1:18" x14ac:dyDescent="0.2">
      <c r="A33" s="175" t="s">
        <v>223</v>
      </c>
      <c r="B33" s="281" t="s">
        <v>50</v>
      </c>
      <c r="C33" s="285" t="s">
        <v>50</v>
      </c>
      <c r="D33" s="273" t="s">
        <v>50</v>
      </c>
      <c r="E33" s="285" t="s">
        <v>50</v>
      </c>
      <c r="F33" s="272">
        <v>163.80000000000001</v>
      </c>
      <c r="G33" s="285">
        <v>0.25030000000000002</v>
      </c>
      <c r="H33" s="272">
        <v>157</v>
      </c>
      <c r="I33" s="287">
        <v>1E-4</v>
      </c>
      <c r="J33" s="272">
        <v>58.955486315789464</v>
      </c>
      <c r="K33" s="285">
        <v>8.7410526314979169E-4</v>
      </c>
      <c r="L33" s="273" t="s">
        <v>50</v>
      </c>
      <c r="M33" s="285" t="s">
        <v>50</v>
      </c>
      <c r="N33" s="272" t="s">
        <v>50</v>
      </c>
      <c r="O33" s="285" t="s">
        <v>50</v>
      </c>
      <c r="P33" s="292">
        <v>138.71597290039063</v>
      </c>
      <c r="Q33" s="288" t="s">
        <v>260</v>
      </c>
      <c r="R33" s="17"/>
    </row>
    <row r="34" spans="1:18" x14ac:dyDescent="0.2">
      <c r="A34" s="175" t="s">
        <v>222</v>
      </c>
      <c r="B34" s="281" t="s">
        <v>50</v>
      </c>
      <c r="C34" s="285" t="s">
        <v>50</v>
      </c>
      <c r="D34" s="273" t="s">
        <v>50</v>
      </c>
      <c r="E34" s="285" t="s">
        <v>50</v>
      </c>
      <c r="F34" s="272" t="s">
        <v>50</v>
      </c>
      <c r="G34" s="285" t="s">
        <v>50</v>
      </c>
      <c r="H34" s="272" t="s">
        <v>50</v>
      </c>
      <c r="I34" s="287" t="s">
        <v>50</v>
      </c>
      <c r="J34" s="272" t="s">
        <v>50</v>
      </c>
      <c r="K34" s="285" t="s">
        <v>50</v>
      </c>
      <c r="L34" s="273" t="s">
        <v>50</v>
      </c>
      <c r="M34" s="285" t="s">
        <v>50</v>
      </c>
      <c r="N34" s="272" t="s">
        <v>50</v>
      </c>
      <c r="O34" s="285" t="s">
        <v>50</v>
      </c>
      <c r="P34" s="292">
        <v>191.34444808959961</v>
      </c>
      <c r="Q34" s="293">
        <v>6.8703746259670267E-2</v>
      </c>
      <c r="R34" s="17"/>
    </row>
    <row r="35" spans="1:18" x14ac:dyDescent="0.2">
      <c r="A35" s="171" t="s">
        <v>270</v>
      </c>
      <c r="B35" s="281">
        <v>621</v>
      </c>
      <c r="C35" s="285">
        <v>0.33</v>
      </c>
      <c r="D35" s="273" t="s">
        <v>50</v>
      </c>
      <c r="E35" s="285" t="s">
        <v>50</v>
      </c>
      <c r="F35" s="272">
        <v>650.9</v>
      </c>
      <c r="G35" s="285">
        <v>0.3468</v>
      </c>
      <c r="H35" s="272" t="s">
        <v>50</v>
      </c>
      <c r="I35" s="287" t="s">
        <v>50</v>
      </c>
      <c r="J35" s="272" t="s">
        <v>50</v>
      </c>
      <c r="K35" s="285"/>
      <c r="L35" s="273" t="s">
        <v>50</v>
      </c>
      <c r="M35" s="285" t="s">
        <v>50</v>
      </c>
      <c r="N35" s="272" t="s">
        <v>50</v>
      </c>
      <c r="O35" s="285" t="s">
        <v>50</v>
      </c>
      <c r="P35" s="275" t="s">
        <v>50</v>
      </c>
      <c r="Q35" s="288" t="s">
        <v>50</v>
      </c>
      <c r="R35" s="17"/>
    </row>
    <row r="36" spans="1:18" x14ac:dyDescent="0.2">
      <c r="A36" s="171" t="s">
        <v>271</v>
      </c>
      <c r="B36" s="272">
        <v>621</v>
      </c>
      <c r="C36" s="285">
        <v>0.33</v>
      </c>
      <c r="D36" s="272">
        <v>98</v>
      </c>
      <c r="E36" s="285">
        <v>0.02</v>
      </c>
      <c r="F36" s="272">
        <v>1349.6999999999998</v>
      </c>
      <c r="G36" s="286">
        <v>1.1504000000000001</v>
      </c>
      <c r="H36" s="282">
        <v>827</v>
      </c>
      <c r="I36" s="294">
        <v>0.78010000000000002</v>
      </c>
      <c r="J36" s="272">
        <v>228.92108631578947</v>
      </c>
      <c r="K36" s="285">
        <v>0.6127502652631498</v>
      </c>
      <c r="L36" s="272">
        <v>2951.7725</v>
      </c>
      <c r="M36" s="285">
        <v>2.2922271916323638</v>
      </c>
      <c r="N36" s="272">
        <v>512.97236799999996</v>
      </c>
      <c r="O36" s="286">
        <v>0.52282504451333323</v>
      </c>
      <c r="P36" s="283">
        <v>1751.5315799713135</v>
      </c>
      <c r="Q36" s="295">
        <v>0.79621688333254492</v>
      </c>
      <c r="R36" s="17"/>
    </row>
    <row r="37" spans="1:18" ht="3.75" customHeight="1" x14ac:dyDescent="0.2">
      <c r="A37" s="164"/>
      <c r="B37" s="278"/>
      <c r="C37" s="290"/>
      <c r="D37" s="278"/>
      <c r="E37" s="290"/>
      <c r="F37" s="276"/>
      <c r="G37" s="290"/>
      <c r="H37" s="276"/>
      <c r="I37" s="290"/>
      <c r="J37" s="276"/>
      <c r="K37" s="290"/>
      <c r="L37" s="278"/>
      <c r="M37" s="290"/>
      <c r="N37" s="276"/>
      <c r="O37" s="290"/>
      <c r="P37" s="276"/>
      <c r="Q37" s="290"/>
      <c r="R37" s="17"/>
    </row>
    <row r="38" spans="1:18" x14ac:dyDescent="0.2">
      <c r="A38" s="173" t="s">
        <v>272</v>
      </c>
      <c r="B38" s="284">
        <v>621</v>
      </c>
      <c r="C38" s="291">
        <v>0.33</v>
      </c>
      <c r="D38" s="279">
        <v>98</v>
      </c>
      <c r="E38" s="291">
        <v>0.02</v>
      </c>
      <c r="F38" s="279">
        <v>1369.6999999999998</v>
      </c>
      <c r="G38" s="291">
        <v>1.1792</v>
      </c>
      <c r="H38" s="279">
        <v>7496</v>
      </c>
      <c r="I38" s="291">
        <v>3.3601000000000005</v>
      </c>
      <c r="J38" s="279">
        <v>6221.6339265706947</v>
      </c>
      <c r="K38" s="291">
        <v>6.3475587043795167</v>
      </c>
      <c r="L38" s="279">
        <v>16702.772499999999</v>
      </c>
      <c r="M38" s="291">
        <v>8.6180841490034226</v>
      </c>
      <c r="N38" s="279">
        <v>7039.5803040000019</v>
      </c>
      <c r="O38" s="291">
        <v>5.1717168097495474</v>
      </c>
      <c r="P38" s="279">
        <f>SUM(P29:P36)</f>
        <v>7553.4004325866699</v>
      </c>
      <c r="Q38" s="291">
        <f>Q29+Q30+Q32+Q34</f>
        <v>3.6922596627396205</v>
      </c>
      <c r="R38" s="17"/>
    </row>
    <row r="39" spans="1:18" ht="6" customHeight="1" x14ac:dyDescent="0.2">
      <c r="A39" s="167"/>
      <c r="B39" s="276"/>
      <c r="C39" s="290"/>
      <c r="D39" s="277"/>
      <c r="E39" s="290"/>
      <c r="F39" s="276"/>
      <c r="G39" s="290"/>
      <c r="H39" s="276"/>
      <c r="I39" s="290"/>
      <c r="J39" s="276"/>
      <c r="K39" s="290"/>
      <c r="L39" s="277"/>
      <c r="M39" s="290"/>
      <c r="N39" s="276"/>
      <c r="O39" s="290"/>
      <c r="P39" s="276"/>
      <c r="Q39" s="290"/>
      <c r="R39" s="17"/>
    </row>
    <row r="40" spans="1:18" x14ac:dyDescent="0.2">
      <c r="A40" s="176" t="s">
        <v>25</v>
      </c>
      <c r="B40" s="279">
        <v>109875</v>
      </c>
      <c r="C40" s="291">
        <v>122.47</v>
      </c>
      <c r="D40" s="280">
        <v>91529</v>
      </c>
      <c r="E40" s="291">
        <v>134.87</v>
      </c>
      <c r="F40" s="279">
        <v>119977.5</v>
      </c>
      <c r="G40" s="291">
        <v>169.54949999999999</v>
      </c>
      <c r="H40" s="279">
        <v>178149</v>
      </c>
      <c r="I40" s="291">
        <v>102.6101</v>
      </c>
      <c r="J40" s="279">
        <v>128786.14629793112</v>
      </c>
      <c r="K40" s="291">
        <v>85.853979662111655</v>
      </c>
      <c r="L40" s="280">
        <v>101998.50126397965</v>
      </c>
      <c r="M40" s="291">
        <v>75.243403901867069</v>
      </c>
      <c r="N40" s="279">
        <v>123353.57018795254</v>
      </c>
      <c r="O40" s="291">
        <v>86.949474816217986</v>
      </c>
      <c r="P40" s="279">
        <f>P16+P25+P38</f>
        <v>146523.74474477768</v>
      </c>
      <c r="Q40" s="291">
        <v>99.305609965090497</v>
      </c>
      <c r="R40" s="17"/>
    </row>
    <row r="41" spans="1:18" x14ac:dyDescent="0.2">
      <c r="A41" s="160"/>
      <c r="B41" s="177"/>
      <c r="C41" s="189"/>
      <c r="D41" s="178"/>
      <c r="E41" s="179"/>
      <c r="F41" s="160"/>
      <c r="G41" s="179"/>
      <c r="H41" s="160"/>
      <c r="I41" s="179"/>
      <c r="J41" s="160"/>
      <c r="K41" s="190"/>
      <c r="L41" s="17"/>
      <c r="M41" s="190"/>
      <c r="N41" s="17"/>
      <c r="O41" s="190"/>
      <c r="P41" s="17"/>
      <c r="Q41" s="17"/>
      <c r="R41" s="17"/>
    </row>
    <row r="42" spans="1:18" x14ac:dyDescent="0.2">
      <c r="K42" s="190"/>
      <c r="L42" s="17"/>
      <c r="M42" s="190"/>
      <c r="N42" s="17"/>
      <c r="O42" s="190"/>
      <c r="P42" s="17"/>
      <c r="Q42" s="17"/>
      <c r="R42" s="17"/>
    </row>
    <row r="43" spans="1:18" x14ac:dyDescent="0.2">
      <c r="K43" s="190"/>
      <c r="L43" s="17"/>
      <c r="M43" s="190"/>
      <c r="N43" s="17"/>
      <c r="O43" s="190"/>
      <c r="P43" s="17"/>
      <c r="Q43" s="17"/>
      <c r="R43" s="17"/>
    </row>
    <row r="44" spans="1:18" x14ac:dyDescent="0.2">
      <c r="K44" s="190"/>
      <c r="L44" s="17"/>
      <c r="M44" s="190"/>
      <c r="N44" s="17"/>
      <c r="O44" s="190"/>
      <c r="P44" s="17"/>
      <c r="Q44" s="17"/>
      <c r="R44" s="17"/>
    </row>
    <row r="45" spans="1:18" x14ac:dyDescent="0.2">
      <c r="K45" s="190"/>
      <c r="L45" s="17"/>
      <c r="M45" s="190"/>
      <c r="N45" s="17"/>
      <c r="O45" s="190"/>
      <c r="P45" s="17"/>
      <c r="Q45" s="17"/>
      <c r="R45" s="17"/>
    </row>
    <row r="46" spans="1:18" x14ac:dyDescent="0.2">
      <c r="K46" s="190"/>
      <c r="L46" s="17"/>
      <c r="M46" s="190"/>
      <c r="N46" s="17"/>
      <c r="O46" s="190"/>
      <c r="P46" s="17"/>
      <c r="Q46" s="17"/>
      <c r="R46" s="17"/>
    </row>
    <row r="47" spans="1:18" x14ac:dyDescent="0.2">
      <c r="K47" s="190"/>
      <c r="L47" s="17"/>
      <c r="M47" s="190"/>
      <c r="N47" s="17"/>
      <c r="O47" s="190"/>
      <c r="P47" s="17"/>
      <c r="Q47" s="17"/>
      <c r="R47" s="17"/>
    </row>
    <row r="48" spans="1:18" x14ac:dyDescent="0.2">
      <c r="K48" s="190"/>
      <c r="L48" s="17"/>
      <c r="M48" s="190"/>
      <c r="N48" s="17"/>
      <c r="O48" s="190"/>
      <c r="P48" s="17"/>
      <c r="Q48" s="17"/>
      <c r="R48" s="17"/>
    </row>
    <row r="49" spans="11:18" x14ac:dyDescent="0.2">
      <c r="K49" s="190"/>
      <c r="L49" s="17"/>
      <c r="M49" s="190"/>
      <c r="N49" s="17"/>
      <c r="O49" s="190"/>
      <c r="P49" s="17"/>
      <c r="Q49" s="17"/>
      <c r="R49" s="17"/>
    </row>
    <row r="50" spans="11:18" x14ac:dyDescent="0.2">
      <c r="K50" s="190"/>
      <c r="L50" s="17"/>
      <c r="M50" s="190"/>
      <c r="N50" s="17"/>
      <c r="O50" s="190"/>
      <c r="P50" s="17"/>
      <c r="Q50" s="17"/>
      <c r="R50" s="17"/>
    </row>
    <row r="51" spans="11:18" x14ac:dyDescent="0.2">
      <c r="K51" s="190"/>
      <c r="L51" s="17"/>
      <c r="M51" s="190"/>
      <c r="N51" s="17"/>
      <c r="O51" s="190"/>
      <c r="P51" s="17"/>
      <c r="Q51" s="17"/>
      <c r="R51" s="17"/>
    </row>
    <row r="52" spans="11:18" x14ac:dyDescent="0.2">
      <c r="K52" s="190"/>
      <c r="L52" s="17"/>
      <c r="M52" s="190"/>
      <c r="N52" s="17"/>
      <c r="O52" s="190"/>
      <c r="P52" s="17"/>
      <c r="Q52" s="17"/>
      <c r="R52" s="17"/>
    </row>
    <row r="53" spans="11:18" x14ac:dyDescent="0.2">
      <c r="K53" s="190"/>
      <c r="L53" s="17"/>
      <c r="M53" s="190"/>
      <c r="N53" s="17"/>
      <c r="O53" s="190"/>
      <c r="P53" s="17"/>
      <c r="Q53" s="17"/>
      <c r="R53" s="17"/>
    </row>
    <row r="54" spans="11:18" x14ac:dyDescent="0.2">
      <c r="K54" s="190"/>
      <c r="L54" s="17"/>
      <c r="M54" s="190"/>
      <c r="N54" s="17"/>
      <c r="O54" s="190"/>
      <c r="P54" s="17"/>
      <c r="Q54" s="17"/>
      <c r="R54" s="17"/>
    </row>
    <row r="55" spans="11:18" x14ac:dyDescent="0.2">
      <c r="K55" s="190"/>
      <c r="L55" s="17"/>
      <c r="M55" s="190"/>
      <c r="N55" s="17"/>
      <c r="O55" s="190"/>
      <c r="P55" s="17"/>
      <c r="Q55" s="17"/>
      <c r="R55" s="17"/>
    </row>
    <row r="56" spans="11:18" x14ac:dyDescent="0.2">
      <c r="K56" s="190"/>
      <c r="L56" s="17"/>
      <c r="M56" s="190"/>
      <c r="N56" s="17"/>
      <c r="O56" s="190"/>
      <c r="P56" s="17"/>
      <c r="Q56" s="17"/>
      <c r="R56" s="17"/>
    </row>
    <row r="57" spans="11:18" x14ac:dyDescent="0.2">
      <c r="K57" s="190"/>
      <c r="L57" s="17"/>
      <c r="M57" s="190"/>
      <c r="N57" s="17"/>
      <c r="O57" s="190"/>
      <c r="P57" s="17"/>
      <c r="Q57" s="17"/>
      <c r="R57" s="17"/>
    </row>
    <row r="58" spans="11:18" x14ac:dyDescent="0.2">
      <c r="K58" s="190"/>
      <c r="L58" s="17"/>
      <c r="M58" s="190"/>
      <c r="N58" s="17"/>
      <c r="O58" s="190"/>
      <c r="P58" s="17"/>
      <c r="Q58" s="17"/>
      <c r="R58" s="17"/>
    </row>
    <row r="59" spans="11:18" x14ac:dyDescent="0.2">
      <c r="K59" s="190"/>
      <c r="L59" s="17"/>
      <c r="M59" s="190"/>
      <c r="N59" s="17"/>
      <c r="O59" s="190"/>
      <c r="P59" s="17"/>
      <c r="Q59" s="17"/>
      <c r="R59" s="17"/>
    </row>
    <row r="60" spans="11:18" x14ac:dyDescent="0.2">
      <c r="K60" s="190"/>
      <c r="L60" s="17"/>
      <c r="M60" s="190"/>
      <c r="N60" s="17"/>
      <c r="O60" s="190"/>
      <c r="P60" s="17"/>
      <c r="Q60" s="17"/>
      <c r="R60" s="17"/>
    </row>
    <row r="61" spans="11:18" x14ac:dyDescent="0.2">
      <c r="K61" s="190"/>
      <c r="L61" s="17"/>
      <c r="M61" s="190"/>
      <c r="N61" s="17"/>
      <c r="O61" s="190"/>
      <c r="P61" s="17"/>
      <c r="Q61" s="17"/>
      <c r="R61" s="17"/>
    </row>
    <row r="62" spans="11:18" x14ac:dyDescent="0.2">
      <c r="K62" s="190"/>
      <c r="L62" s="17"/>
      <c r="M62" s="190"/>
      <c r="N62" s="17"/>
      <c r="O62" s="190"/>
      <c r="P62" s="17"/>
      <c r="Q62" s="17"/>
      <c r="R62" s="17"/>
    </row>
    <row r="63" spans="11:18" x14ac:dyDescent="0.2">
      <c r="K63" s="190"/>
      <c r="L63" s="17"/>
      <c r="M63" s="190"/>
      <c r="N63" s="17"/>
      <c r="O63" s="190"/>
      <c r="P63" s="17"/>
      <c r="Q63" s="17"/>
      <c r="R63" s="17"/>
    </row>
    <row r="64" spans="11:18" x14ac:dyDescent="0.2">
      <c r="K64" s="190"/>
      <c r="L64" s="17"/>
      <c r="M64" s="190"/>
      <c r="N64" s="17"/>
      <c r="O64" s="190"/>
      <c r="P64" s="17"/>
      <c r="Q64" s="17"/>
      <c r="R64" s="17"/>
    </row>
    <row r="65" spans="11:18" x14ac:dyDescent="0.2">
      <c r="K65" s="190"/>
      <c r="L65" s="17"/>
      <c r="M65" s="190"/>
      <c r="N65" s="17"/>
      <c r="O65" s="190"/>
      <c r="P65" s="17"/>
      <c r="Q65" s="17"/>
      <c r="R65" s="17"/>
    </row>
    <row r="66" spans="11:18" x14ac:dyDescent="0.2">
      <c r="K66" s="190"/>
      <c r="L66" s="17"/>
      <c r="M66" s="190"/>
      <c r="N66" s="17"/>
      <c r="O66" s="190"/>
      <c r="P66" s="17"/>
      <c r="Q66" s="17"/>
      <c r="R66" s="17"/>
    </row>
    <row r="67" spans="11:18" x14ac:dyDescent="0.2">
      <c r="K67" s="190"/>
      <c r="L67" s="17"/>
      <c r="M67" s="190"/>
      <c r="N67" s="17"/>
      <c r="O67" s="190"/>
      <c r="P67" s="17"/>
      <c r="Q67" s="17"/>
      <c r="R67" s="17"/>
    </row>
    <row r="68" spans="11:18" x14ac:dyDescent="0.2">
      <c r="K68" s="190"/>
      <c r="L68" s="17"/>
      <c r="M68" s="190"/>
      <c r="N68" s="17"/>
      <c r="O68" s="190"/>
      <c r="P68" s="17"/>
      <c r="Q68" s="17"/>
      <c r="R68" s="17"/>
    </row>
    <row r="69" spans="11:18" x14ac:dyDescent="0.2">
      <c r="K69" s="190"/>
      <c r="L69" s="17"/>
      <c r="M69" s="190"/>
      <c r="N69" s="17"/>
      <c r="O69" s="190"/>
      <c r="P69" s="17"/>
      <c r="Q69" s="17"/>
      <c r="R69" s="17"/>
    </row>
    <row r="70" spans="11:18" x14ac:dyDescent="0.2">
      <c r="K70" s="190"/>
      <c r="L70" s="17"/>
      <c r="M70" s="190"/>
      <c r="N70" s="17"/>
      <c r="O70" s="190"/>
      <c r="P70" s="17"/>
      <c r="Q70" s="17"/>
      <c r="R70" s="17"/>
    </row>
    <row r="71" spans="11:18" x14ac:dyDescent="0.2">
      <c r="K71" s="190"/>
      <c r="L71" s="17"/>
      <c r="M71" s="190"/>
      <c r="N71" s="17"/>
      <c r="O71" s="190"/>
      <c r="P71" s="17"/>
      <c r="Q71" s="17"/>
      <c r="R71" s="17"/>
    </row>
    <row r="72" spans="11:18" x14ac:dyDescent="0.2">
      <c r="K72" s="190"/>
      <c r="L72" s="17"/>
      <c r="M72" s="190"/>
      <c r="N72" s="17"/>
      <c r="O72" s="190"/>
      <c r="P72" s="17"/>
      <c r="Q72" s="17"/>
      <c r="R72" s="17"/>
    </row>
    <row r="73" spans="11:18" x14ac:dyDescent="0.2">
      <c r="K73" s="190"/>
      <c r="L73" s="17"/>
      <c r="M73" s="190"/>
      <c r="N73" s="17"/>
      <c r="O73" s="190"/>
      <c r="P73" s="17"/>
      <c r="Q73" s="17"/>
      <c r="R73" s="17"/>
    </row>
    <row r="74" spans="11:18" x14ac:dyDescent="0.2">
      <c r="K74" s="190"/>
      <c r="L74" s="17"/>
      <c r="M74" s="190"/>
      <c r="N74" s="17"/>
      <c r="O74" s="190"/>
      <c r="P74" s="17"/>
      <c r="Q74" s="17"/>
      <c r="R74" s="17"/>
    </row>
    <row r="75" spans="11:18" x14ac:dyDescent="0.2">
      <c r="K75" s="190"/>
      <c r="L75" s="17"/>
      <c r="M75" s="190"/>
      <c r="N75" s="17"/>
      <c r="O75" s="190"/>
      <c r="P75" s="17"/>
      <c r="Q75" s="17"/>
      <c r="R75" s="17"/>
    </row>
    <row r="76" spans="11:18" x14ac:dyDescent="0.2">
      <c r="K76" s="190"/>
      <c r="L76" s="17"/>
      <c r="M76" s="190"/>
      <c r="N76" s="17"/>
      <c r="O76" s="190"/>
      <c r="P76" s="17"/>
      <c r="Q76" s="17"/>
      <c r="R76" s="17"/>
    </row>
    <row r="77" spans="11:18" x14ac:dyDescent="0.2">
      <c r="K77" s="190"/>
      <c r="L77" s="17"/>
      <c r="M77" s="190"/>
      <c r="N77" s="17"/>
      <c r="O77" s="190"/>
      <c r="P77" s="17"/>
      <c r="Q77" s="17"/>
      <c r="R77" s="17"/>
    </row>
    <row r="78" spans="11:18" x14ac:dyDescent="0.2">
      <c r="K78" s="190"/>
      <c r="L78" s="17"/>
      <c r="M78" s="190"/>
      <c r="N78" s="17"/>
      <c r="O78" s="190"/>
      <c r="P78" s="17"/>
      <c r="Q78" s="17"/>
      <c r="R78" s="17"/>
    </row>
    <row r="79" spans="11:18" x14ac:dyDescent="0.2">
      <c r="K79" s="190"/>
      <c r="L79" s="17"/>
      <c r="M79" s="190"/>
      <c r="N79" s="17"/>
      <c r="O79" s="190"/>
      <c r="P79" s="17"/>
      <c r="Q79" s="17"/>
      <c r="R79" s="17"/>
    </row>
    <row r="80" spans="11:18" x14ac:dyDescent="0.2">
      <c r="K80" s="190"/>
      <c r="L80" s="17"/>
      <c r="M80" s="190"/>
      <c r="N80" s="17"/>
      <c r="O80" s="190"/>
      <c r="P80" s="17"/>
      <c r="Q80" s="17"/>
      <c r="R80" s="17"/>
    </row>
    <row r="81" spans="11:18" x14ac:dyDescent="0.2">
      <c r="K81" s="190"/>
      <c r="L81" s="17"/>
      <c r="M81" s="190"/>
      <c r="N81" s="17"/>
      <c r="O81" s="190"/>
      <c r="P81" s="17"/>
      <c r="Q81" s="17"/>
      <c r="R81" s="17"/>
    </row>
    <row r="82" spans="11:18" x14ac:dyDescent="0.2">
      <c r="K82" s="190"/>
      <c r="L82" s="17"/>
      <c r="M82" s="190"/>
      <c r="N82" s="17"/>
      <c r="O82" s="190"/>
      <c r="P82" s="17"/>
      <c r="Q82" s="17"/>
      <c r="R82" s="17"/>
    </row>
    <row r="83" spans="11:18" x14ac:dyDescent="0.2">
      <c r="K83" s="190"/>
      <c r="L83" s="17"/>
      <c r="M83" s="190"/>
      <c r="N83" s="17"/>
      <c r="O83" s="190"/>
      <c r="P83" s="17"/>
      <c r="Q83" s="17"/>
      <c r="R83" s="17"/>
    </row>
    <row r="84" spans="11:18" x14ac:dyDescent="0.2">
      <c r="K84" s="190"/>
      <c r="L84" s="17"/>
      <c r="M84" s="190"/>
      <c r="N84" s="17"/>
      <c r="O84" s="190"/>
      <c r="P84" s="17"/>
      <c r="Q84" s="17"/>
      <c r="R84" s="17"/>
    </row>
    <row r="85" spans="11:18" x14ac:dyDescent="0.2">
      <c r="K85" s="190"/>
      <c r="L85" s="17"/>
      <c r="M85" s="190"/>
      <c r="N85" s="17"/>
      <c r="O85" s="190"/>
      <c r="P85" s="17"/>
      <c r="Q85" s="17"/>
      <c r="R85" s="17"/>
    </row>
    <row r="86" spans="11:18" x14ac:dyDescent="0.2">
      <c r="K86" s="190"/>
      <c r="L86" s="17"/>
      <c r="M86" s="190"/>
      <c r="N86" s="17"/>
      <c r="O86" s="190"/>
      <c r="P86" s="17"/>
      <c r="Q86" s="17"/>
      <c r="R86" s="17"/>
    </row>
    <row r="87" spans="11:18" x14ac:dyDescent="0.2">
      <c r="K87" s="190"/>
      <c r="L87" s="17"/>
      <c r="M87" s="190"/>
      <c r="N87" s="17"/>
      <c r="O87" s="190"/>
      <c r="P87" s="17"/>
      <c r="Q87" s="17"/>
      <c r="R87" s="17"/>
    </row>
    <row r="88" spans="11:18" x14ac:dyDescent="0.2">
      <c r="K88" s="190"/>
      <c r="L88" s="17"/>
      <c r="M88" s="190"/>
      <c r="N88" s="17"/>
      <c r="O88" s="190"/>
      <c r="P88" s="17"/>
      <c r="Q88" s="17"/>
      <c r="R88" s="17"/>
    </row>
    <row r="89" spans="11:18" x14ac:dyDescent="0.2">
      <c r="K89" s="190"/>
      <c r="L89" s="17"/>
      <c r="M89" s="190"/>
      <c r="N89" s="17"/>
      <c r="O89" s="190"/>
      <c r="P89" s="17"/>
      <c r="Q89" s="17"/>
      <c r="R89" s="17"/>
    </row>
    <row r="90" spans="11:18" x14ac:dyDescent="0.2">
      <c r="K90" s="190"/>
      <c r="L90" s="17"/>
      <c r="M90" s="190"/>
      <c r="N90" s="17"/>
      <c r="O90" s="190"/>
      <c r="P90" s="17"/>
      <c r="Q90" s="17"/>
      <c r="R90" s="17"/>
    </row>
    <row r="91" spans="11:18" x14ac:dyDescent="0.2">
      <c r="K91" s="190"/>
      <c r="L91" s="17"/>
      <c r="M91" s="190"/>
      <c r="N91" s="17"/>
      <c r="O91" s="190"/>
      <c r="P91" s="17"/>
      <c r="Q91" s="17"/>
      <c r="R91" s="17"/>
    </row>
    <row r="92" spans="11:18" x14ac:dyDescent="0.2">
      <c r="K92" s="190"/>
      <c r="L92" s="17"/>
      <c r="M92" s="190"/>
      <c r="N92" s="17"/>
      <c r="O92" s="190"/>
      <c r="P92" s="17"/>
      <c r="Q92" s="17"/>
      <c r="R92" s="17"/>
    </row>
    <row r="93" spans="11:18" x14ac:dyDescent="0.2">
      <c r="K93" s="190"/>
      <c r="L93" s="17"/>
      <c r="M93" s="190"/>
      <c r="N93" s="17"/>
      <c r="O93" s="190"/>
      <c r="P93" s="17"/>
      <c r="Q93" s="17"/>
      <c r="R93" s="17"/>
    </row>
    <row r="94" spans="11:18" x14ac:dyDescent="0.2">
      <c r="K94" s="190"/>
      <c r="L94" s="17"/>
      <c r="M94" s="190"/>
      <c r="N94" s="17"/>
      <c r="O94" s="190"/>
      <c r="P94" s="17"/>
      <c r="Q94" s="17"/>
      <c r="R94" s="17"/>
    </row>
    <row r="95" spans="11:18" x14ac:dyDescent="0.2">
      <c r="K95" s="190"/>
      <c r="L95" s="17"/>
      <c r="M95" s="190"/>
      <c r="N95" s="17"/>
      <c r="O95" s="190"/>
      <c r="P95" s="17"/>
      <c r="Q95" s="17"/>
      <c r="R95" s="17"/>
    </row>
    <row r="96" spans="11:18" x14ac:dyDescent="0.2">
      <c r="K96" s="190"/>
      <c r="L96" s="17"/>
      <c r="M96" s="190"/>
      <c r="N96" s="17"/>
      <c r="O96" s="190"/>
      <c r="P96" s="17"/>
      <c r="Q96" s="17"/>
      <c r="R96" s="17"/>
    </row>
    <row r="97" spans="11:18" x14ac:dyDescent="0.2">
      <c r="K97" s="190"/>
      <c r="L97" s="17"/>
      <c r="M97" s="190"/>
      <c r="N97" s="17"/>
      <c r="O97" s="190"/>
      <c r="P97" s="17"/>
      <c r="Q97" s="17"/>
      <c r="R97" s="17"/>
    </row>
    <row r="98" spans="11:18" x14ac:dyDescent="0.2">
      <c r="K98" s="190"/>
      <c r="L98" s="17"/>
      <c r="M98" s="190"/>
      <c r="N98" s="17"/>
      <c r="O98" s="190"/>
      <c r="P98" s="17"/>
      <c r="Q98" s="17"/>
      <c r="R98" s="17"/>
    </row>
    <row r="99" spans="11:18" x14ac:dyDescent="0.2">
      <c r="K99" s="190"/>
      <c r="L99" s="17"/>
      <c r="M99" s="190"/>
      <c r="N99" s="17"/>
      <c r="O99" s="190"/>
      <c r="P99" s="17"/>
      <c r="Q99" s="17"/>
      <c r="R99" s="17"/>
    </row>
    <row r="100" spans="11:18" x14ac:dyDescent="0.2">
      <c r="K100" s="190"/>
      <c r="L100" s="17"/>
      <c r="M100" s="190"/>
      <c r="N100" s="17"/>
      <c r="O100" s="190"/>
      <c r="P100" s="17"/>
      <c r="Q100" s="17"/>
      <c r="R100" s="17"/>
    </row>
    <row r="101" spans="11:18" x14ac:dyDescent="0.2">
      <c r="K101" s="190"/>
      <c r="L101" s="17"/>
      <c r="M101" s="190"/>
      <c r="N101" s="17"/>
      <c r="O101" s="190"/>
      <c r="P101" s="17"/>
      <c r="Q101" s="17"/>
      <c r="R101" s="17"/>
    </row>
    <row r="102" spans="11:18" x14ac:dyDescent="0.2">
      <c r="K102" s="190"/>
      <c r="L102" s="17"/>
      <c r="M102" s="190"/>
      <c r="N102" s="17"/>
      <c r="O102" s="190"/>
      <c r="P102" s="17"/>
      <c r="Q102" s="17"/>
      <c r="R102" s="17"/>
    </row>
    <row r="103" spans="11:18" x14ac:dyDescent="0.2">
      <c r="K103" s="190"/>
      <c r="L103" s="17"/>
      <c r="M103" s="190"/>
      <c r="N103" s="17"/>
      <c r="O103" s="190"/>
      <c r="P103" s="17"/>
      <c r="Q103" s="17"/>
      <c r="R103" s="17"/>
    </row>
    <row r="104" spans="11:18" x14ac:dyDescent="0.2">
      <c r="K104" s="190"/>
      <c r="L104" s="17"/>
      <c r="M104" s="190"/>
      <c r="N104" s="17"/>
      <c r="O104" s="190"/>
      <c r="P104" s="17"/>
      <c r="Q104" s="17"/>
      <c r="R104" s="17"/>
    </row>
    <row r="105" spans="11:18" x14ac:dyDescent="0.2">
      <c r="K105" s="190"/>
      <c r="L105" s="17"/>
      <c r="M105" s="190"/>
      <c r="N105" s="17"/>
      <c r="O105" s="190"/>
      <c r="P105" s="17"/>
      <c r="Q105" s="17"/>
      <c r="R105" s="17"/>
    </row>
    <row r="106" spans="11:18" x14ac:dyDescent="0.2">
      <c r="K106" s="190"/>
      <c r="L106" s="17"/>
      <c r="M106" s="190"/>
      <c r="N106" s="17"/>
      <c r="O106" s="190"/>
      <c r="P106" s="17"/>
      <c r="Q106" s="17"/>
      <c r="R106" s="17"/>
    </row>
    <row r="107" spans="11:18" x14ac:dyDescent="0.2">
      <c r="K107" s="190"/>
      <c r="L107" s="17"/>
      <c r="M107" s="190"/>
      <c r="N107" s="17"/>
      <c r="O107" s="190"/>
      <c r="P107" s="17"/>
      <c r="Q107" s="17"/>
      <c r="R107" s="17"/>
    </row>
    <row r="108" spans="11:18" x14ac:dyDescent="0.2">
      <c r="K108" s="190"/>
      <c r="L108" s="17"/>
      <c r="M108" s="190"/>
      <c r="N108" s="17"/>
      <c r="O108" s="190"/>
      <c r="P108" s="17"/>
      <c r="Q108" s="17"/>
      <c r="R108" s="17"/>
    </row>
    <row r="109" spans="11:18" x14ac:dyDescent="0.2">
      <c r="K109" s="190"/>
      <c r="L109" s="17"/>
      <c r="M109" s="190"/>
      <c r="N109" s="17"/>
      <c r="O109" s="190"/>
      <c r="P109" s="17"/>
      <c r="Q109" s="17"/>
      <c r="R109" s="17"/>
    </row>
    <row r="110" spans="11:18" x14ac:dyDescent="0.2">
      <c r="K110" s="190"/>
      <c r="L110" s="17"/>
      <c r="M110" s="190"/>
      <c r="N110" s="17"/>
      <c r="O110" s="190"/>
      <c r="P110" s="17"/>
      <c r="Q110" s="17"/>
      <c r="R110" s="17"/>
    </row>
    <row r="111" spans="11:18" x14ac:dyDescent="0.2">
      <c r="K111" s="190"/>
      <c r="L111" s="17"/>
      <c r="M111" s="190"/>
      <c r="N111" s="17"/>
      <c r="O111" s="190"/>
      <c r="P111" s="17"/>
      <c r="Q111" s="17"/>
      <c r="R111" s="17"/>
    </row>
    <row r="112" spans="11:18" x14ac:dyDescent="0.2">
      <c r="K112" s="190"/>
      <c r="L112" s="17"/>
      <c r="M112" s="190"/>
      <c r="N112" s="17"/>
      <c r="O112" s="190"/>
      <c r="P112" s="17"/>
      <c r="Q112" s="17"/>
      <c r="R112" s="17"/>
    </row>
    <row r="113" spans="11:18" x14ac:dyDescent="0.2">
      <c r="K113" s="190"/>
      <c r="L113" s="17"/>
      <c r="M113" s="190"/>
      <c r="N113" s="17"/>
      <c r="O113" s="190"/>
      <c r="P113" s="17"/>
      <c r="Q113" s="17"/>
      <c r="R113" s="17"/>
    </row>
    <row r="114" spans="11:18" x14ac:dyDescent="0.2">
      <c r="K114" s="190"/>
      <c r="L114" s="17"/>
      <c r="M114" s="190"/>
      <c r="N114" s="17"/>
      <c r="O114" s="190"/>
      <c r="P114" s="17"/>
      <c r="Q114" s="17"/>
      <c r="R114" s="17"/>
    </row>
    <row r="115" spans="11:18" x14ac:dyDescent="0.2">
      <c r="K115" s="190"/>
      <c r="L115" s="17"/>
      <c r="M115" s="190"/>
      <c r="N115" s="17"/>
      <c r="O115" s="190"/>
      <c r="P115" s="17"/>
      <c r="Q115" s="17"/>
      <c r="R115" s="17"/>
    </row>
    <row r="116" spans="11:18" x14ac:dyDescent="0.2">
      <c r="K116" s="190"/>
      <c r="L116" s="17"/>
      <c r="M116" s="190"/>
      <c r="N116" s="17"/>
      <c r="O116" s="190"/>
      <c r="P116" s="17"/>
      <c r="Q116" s="17"/>
      <c r="R116" s="17"/>
    </row>
    <row r="117" spans="11:18" x14ac:dyDescent="0.2">
      <c r="K117" s="190"/>
      <c r="L117" s="17"/>
      <c r="M117" s="190"/>
      <c r="N117" s="17"/>
      <c r="O117" s="190"/>
      <c r="P117" s="17"/>
      <c r="Q117" s="17"/>
      <c r="R117" s="17"/>
    </row>
    <row r="118" spans="11:18" x14ac:dyDescent="0.2">
      <c r="K118" s="190"/>
      <c r="L118" s="17"/>
      <c r="M118" s="190"/>
      <c r="N118" s="17"/>
      <c r="O118" s="190"/>
      <c r="P118" s="17"/>
      <c r="Q118" s="17"/>
      <c r="R118" s="17"/>
    </row>
    <row r="119" spans="11:18" x14ac:dyDescent="0.2">
      <c r="K119" s="190"/>
      <c r="L119" s="17"/>
      <c r="M119" s="190"/>
      <c r="N119" s="17"/>
      <c r="O119" s="190"/>
      <c r="P119" s="17"/>
      <c r="Q119" s="17"/>
      <c r="R119" s="17"/>
    </row>
    <row r="120" spans="11:18" x14ac:dyDescent="0.2">
      <c r="K120" s="190"/>
      <c r="L120" s="17"/>
      <c r="M120" s="190"/>
      <c r="N120" s="17"/>
      <c r="O120" s="190"/>
      <c r="P120" s="17"/>
      <c r="Q120" s="17"/>
      <c r="R120" s="17"/>
    </row>
    <row r="121" spans="11:18" x14ac:dyDescent="0.2">
      <c r="K121" s="190"/>
      <c r="L121" s="17"/>
      <c r="M121" s="190"/>
      <c r="N121" s="17"/>
      <c r="O121" s="190"/>
      <c r="P121" s="17"/>
      <c r="Q121" s="17"/>
      <c r="R121" s="17"/>
    </row>
    <row r="122" spans="11:18" x14ac:dyDescent="0.2">
      <c r="K122" s="190"/>
      <c r="L122" s="17"/>
      <c r="M122" s="190"/>
      <c r="N122" s="17"/>
      <c r="O122" s="190"/>
      <c r="P122" s="17"/>
      <c r="Q122" s="17"/>
      <c r="R122" s="17"/>
    </row>
    <row r="123" spans="11:18" x14ac:dyDescent="0.2">
      <c r="K123" s="190"/>
      <c r="L123" s="17"/>
      <c r="M123" s="190"/>
      <c r="N123" s="17"/>
      <c r="O123" s="190"/>
      <c r="P123" s="17"/>
      <c r="Q123" s="17"/>
      <c r="R123" s="17"/>
    </row>
    <row r="124" spans="11:18" x14ac:dyDescent="0.2">
      <c r="K124" s="190"/>
      <c r="L124" s="17"/>
      <c r="M124" s="190"/>
      <c r="N124" s="17"/>
      <c r="O124" s="190"/>
      <c r="P124" s="17"/>
      <c r="Q124" s="17"/>
      <c r="R124" s="17"/>
    </row>
    <row r="125" spans="11:18" x14ac:dyDescent="0.2">
      <c r="K125" s="190"/>
      <c r="L125" s="17"/>
      <c r="M125" s="190"/>
      <c r="N125" s="17"/>
      <c r="O125" s="190"/>
      <c r="P125" s="17"/>
      <c r="Q125" s="17"/>
      <c r="R125" s="17"/>
    </row>
    <row r="126" spans="11:18" x14ac:dyDescent="0.2">
      <c r="K126" s="190"/>
      <c r="L126" s="17"/>
      <c r="M126" s="190"/>
      <c r="N126" s="17"/>
      <c r="O126" s="190"/>
      <c r="P126" s="17"/>
      <c r="Q126" s="17"/>
      <c r="R126" s="17"/>
    </row>
    <row r="127" spans="11:18" x14ac:dyDescent="0.2">
      <c r="K127" s="190"/>
      <c r="L127" s="17"/>
      <c r="M127" s="190"/>
      <c r="N127" s="17"/>
      <c r="O127" s="190"/>
      <c r="P127" s="17"/>
      <c r="Q127" s="17"/>
      <c r="R127" s="17"/>
    </row>
    <row r="128" spans="11:18" x14ac:dyDescent="0.2">
      <c r="K128" s="190"/>
      <c r="L128" s="17"/>
      <c r="M128" s="190"/>
      <c r="N128" s="17"/>
      <c r="O128" s="190"/>
      <c r="P128" s="17"/>
      <c r="Q128" s="17"/>
      <c r="R128" s="17"/>
    </row>
    <row r="129" spans="11:18" x14ac:dyDescent="0.2">
      <c r="K129" s="190"/>
      <c r="L129" s="17"/>
      <c r="M129" s="190"/>
      <c r="N129" s="17"/>
      <c r="O129" s="190"/>
      <c r="P129" s="17"/>
      <c r="Q129" s="17"/>
      <c r="R129" s="17"/>
    </row>
    <row r="130" spans="11:18" x14ac:dyDescent="0.2">
      <c r="K130" s="190"/>
      <c r="L130" s="17"/>
      <c r="M130" s="190"/>
      <c r="N130" s="17"/>
      <c r="O130" s="190"/>
      <c r="P130" s="17"/>
      <c r="Q130" s="17"/>
      <c r="R130" s="17"/>
    </row>
    <row r="131" spans="11:18" x14ac:dyDescent="0.2">
      <c r="K131" s="190"/>
      <c r="L131" s="17"/>
      <c r="M131" s="190"/>
      <c r="N131" s="17"/>
      <c r="O131" s="190"/>
      <c r="P131" s="17"/>
      <c r="Q131" s="17"/>
      <c r="R131" s="17"/>
    </row>
    <row r="132" spans="11:18" x14ac:dyDescent="0.2">
      <c r="K132" s="190"/>
      <c r="L132" s="17"/>
      <c r="M132" s="190"/>
      <c r="N132" s="17"/>
      <c r="O132" s="190"/>
      <c r="P132" s="17"/>
      <c r="Q132" s="17"/>
      <c r="R132" s="17"/>
    </row>
    <row r="133" spans="11:18" x14ac:dyDescent="0.2">
      <c r="K133" s="190"/>
      <c r="L133" s="17"/>
      <c r="M133" s="190"/>
      <c r="N133" s="17"/>
      <c r="O133" s="190"/>
      <c r="P133" s="17"/>
      <c r="Q133" s="17"/>
      <c r="R133" s="17"/>
    </row>
    <row r="134" spans="11:18" x14ac:dyDescent="0.2">
      <c r="K134" s="190"/>
      <c r="L134" s="17"/>
      <c r="M134" s="190"/>
      <c r="N134" s="17"/>
      <c r="O134" s="190"/>
      <c r="P134" s="17"/>
      <c r="Q134" s="17"/>
      <c r="R134" s="17"/>
    </row>
  </sheetData>
  <mergeCells count="10">
    <mergeCell ref="B3:Q3"/>
    <mergeCell ref="A5:A7"/>
    <mergeCell ref="B5:C5"/>
    <mergeCell ref="D5:E5"/>
    <mergeCell ref="F5:G5"/>
    <mergeCell ref="H5:I5"/>
    <mergeCell ref="J5:K5"/>
    <mergeCell ref="L5:M5"/>
    <mergeCell ref="N5:O5"/>
    <mergeCell ref="P5:Q5"/>
  </mergeCells>
  <pageMargins left="0.75" right="0.75" top="1" bottom="1" header="0.5" footer="0.5"/>
  <pageSetup paperSize="8" scale="80" orientation="landscape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showGridLines="0" zoomScaleNormal="100" workbookViewId="0">
      <selection activeCell="U19" sqref="U19"/>
    </sheetView>
  </sheetViews>
  <sheetFormatPr defaultRowHeight="12.75" x14ac:dyDescent="0.2"/>
  <cols>
    <col min="1" max="1" width="32.42578125" customWidth="1"/>
    <col min="2" max="2" width="7.7109375" customWidth="1"/>
    <col min="3" max="3" width="7.7109375" style="185" customWidth="1"/>
    <col min="4" max="4" width="7.7109375" customWidth="1"/>
    <col min="5" max="5" width="7.7109375" style="185" customWidth="1"/>
    <col min="6" max="6" width="7.7109375" customWidth="1"/>
    <col min="7" max="7" width="7.7109375" style="185" customWidth="1"/>
    <col min="8" max="8" width="7.7109375" customWidth="1"/>
    <col min="9" max="9" width="7.7109375" style="185" customWidth="1"/>
    <col min="10" max="10" width="7.7109375" customWidth="1"/>
    <col min="11" max="11" width="7.7109375" style="185" customWidth="1"/>
    <col min="12" max="12" width="7.7109375" customWidth="1"/>
    <col min="13" max="13" width="7.7109375" style="185" customWidth="1"/>
    <col min="14" max="14" width="7.7109375" customWidth="1"/>
    <col min="15" max="15" width="7.7109375" style="185" customWidth="1"/>
    <col min="16" max="17" width="7.7109375" customWidth="1"/>
  </cols>
  <sheetData>
    <row r="1" spans="1:18" ht="15" customHeight="1" x14ac:dyDescent="0.25">
      <c r="A1" s="157" t="s">
        <v>285</v>
      </c>
      <c r="B1" s="158"/>
      <c r="C1" s="184"/>
      <c r="D1" s="159"/>
      <c r="E1" s="179"/>
      <c r="F1" s="160"/>
      <c r="G1" s="179"/>
      <c r="H1" s="160"/>
      <c r="I1" s="179"/>
      <c r="J1" s="160"/>
    </row>
    <row r="2" spans="1:18" ht="15" customHeight="1" x14ac:dyDescent="0.25">
      <c r="A2" s="161" t="s">
        <v>262</v>
      </c>
      <c r="B2" s="158"/>
      <c r="C2" s="184"/>
      <c r="D2" s="159"/>
      <c r="E2" s="179"/>
      <c r="F2" s="160"/>
      <c r="G2" s="179"/>
      <c r="H2" s="160"/>
      <c r="I2" s="179"/>
      <c r="J2" s="160"/>
    </row>
    <row r="3" spans="1:18" ht="15" customHeight="1" x14ac:dyDescent="0.2">
      <c r="A3" s="162"/>
      <c r="B3" s="362" t="s">
        <v>263</v>
      </c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4"/>
    </row>
    <row r="4" spans="1:18" ht="6" customHeight="1" x14ac:dyDescent="0.2">
      <c r="A4" s="163"/>
      <c r="B4" s="194"/>
      <c r="C4" s="195"/>
      <c r="D4" s="196"/>
      <c r="E4" s="195"/>
      <c r="F4" s="194"/>
      <c r="G4" s="195"/>
      <c r="H4" s="194"/>
      <c r="I4" s="195"/>
      <c r="J4" s="191"/>
      <c r="K4" s="192"/>
      <c r="L4" s="50"/>
      <c r="M4" s="192"/>
      <c r="N4" s="50"/>
      <c r="O4" s="192"/>
      <c r="P4" s="50"/>
      <c r="Q4" s="193"/>
    </row>
    <row r="5" spans="1:18" x14ac:dyDescent="0.2">
      <c r="A5" s="369" t="s">
        <v>35</v>
      </c>
      <c r="B5" s="340">
        <v>1989</v>
      </c>
      <c r="C5" s="340"/>
      <c r="D5" s="340">
        <v>1993</v>
      </c>
      <c r="E5" s="340"/>
      <c r="F5" s="340">
        <v>1997</v>
      </c>
      <c r="G5" s="340"/>
      <c r="H5" s="340">
        <v>2003</v>
      </c>
      <c r="I5" s="340"/>
      <c r="J5" s="340">
        <v>2005</v>
      </c>
      <c r="K5" s="340"/>
      <c r="L5" s="340">
        <v>2009</v>
      </c>
      <c r="M5" s="340"/>
      <c r="N5" s="340">
        <v>2013</v>
      </c>
      <c r="O5" s="340"/>
      <c r="P5" s="340">
        <v>2017</v>
      </c>
      <c r="Q5" s="340"/>
    </row>
    <row r="6" spans="1:18" ht="15" customHeight="1" x14ac:dyDescent="0.2">
      <c r="A6" s="369"/>
      <c r="B6" s="218" t="s">
        <v>273</v>
      </c>
      <c r="C6" s="187" t="s">
        <v>274</v>
      </c>
      <c r="D6" s="218" t="s">
        <v>273</v>
      </c>
      <c r="E6" s="187" t="s">
        <v>274</v>
      </c>
      <c r="F6" s="218" t="s">
        <v>273</v>
      </c>
      <c r="G6" s="187" t="s">
        <v>274</v>
      </c>
      <c r="H6" s="218" t="s">
        <v>273</v>
      </c>
      <c r="I6" s="187" t="s">
        <v>274</v>
      </c>
      <c r="J6" s="218" t="s">
        <v>273</v>
      </c>
      <c r="K6" s="187" t="s">
        <v>274</v>
      </c>
      <c r="L6" s="218" t="s">
        <v>273</v>
      </c>
      <c r="M6" s="187" t="s">
        <v>274</v>
      </c>
      <c r="N6" s="218" t="s">
        <v>273</v>
      </c>
      <c r="O6" s="187" t="s">
        <v>274</v>
      </c>
      <c r="P6" s="218" t="s">
        <v>273</v>
      </c>
      <c r="Q6" s="218" t="s">
        <v>274</v>
      </c>
    </row>
    <row r="7" spans="1:18" x14ac:dyDescent="0.2">
      <c r="A7" s="369"/>
      <c r="B7" s="219" t="s">
        <v>201</v>
      </c>
      <c r="C7" s="297" t="s">
        <v>286</v>
      </c>
      <c r="D7" s="219" t="s">
        <v>201</v>
      </c>
      <c r="E7" s="297" t="s">
        <v>286</v>
      </c>
      <c r="F7" s="219" t="s">
        <v>201</v>
      </c>
      <c r="G7" s="297" t="s">
        <v>286</v>
      </c>
      <c r="H7" s="219" t="s">
        <v>201</v>
      </c>
      <c r="I7" s="297" t="s">
        <v>286</v>
      </c>
      <c r="J7" s="219" t="s">
        <v>201</v>
      </c>
      <c r="K7" s="297" t="s">
        <v>286</v>
      </c>
      <c r="L7" s="219" t="s">
        <v>201</v>
      </c>
      <c r="M7" s="297" t="s">
        <v>286</v>
      </c>
      <c r="N7" s="219" t="s">
        <v>201</v>
      </c>
      <c r="O7" s="297" t="s">
        <v>286</v>
      </c>
      <c r="P7" s="219" t="s">
        <v>201</v>
      </c>
      <c r="Q7" s="297" t="s">
        <v>286</v>
      </c>
    </row>
    <row r="8" spans="1:18" ht="3.75" customHeight="1" x14ac:dyDescent="0.2">
      <c r="A8" s="167"/>
      <c r="B8" s="168"/>
      <c r="C8" s="188"/>
      <c r="D8" s="163"/>
      <c r="E8" s="188"/>
      <c r="F8" s="163"/>
      <c r="G8" s="188"/>
      <c r="H8" s="163"/>
      <c r="I8" s="188"/>
      <c r="J8" s="168"/>
      <c r="K8" s="188"/>
      <c r="L8" s="163"/>
      <c r="M8" s="188"/>
      <c r="N8" s="163"/>
      <c r="O8" s="188"/>
      <c r="P8" s="163"/>
      <c r="Q8" s="163"/>
    </row>
    <row r="9" spans="1:18" ht="18.75" x14ac:dyDescent="0.3">
      <c r="A9" s="169" t="s">
        <v>41</v>
      </c>
      <c r="B9" s="315">
        <v>251</v>
      </c>
      <c r="C9" s="315">
        <v>235</v>
      </c>
      <c r="D9" s="316">
        <v>180</v>
      </c>
      <c r="E9" s="315">
        <v>59</v>
      </c>
      <c r="F9" s="315">
        <v>421</v>
      </c>
      <c r="G9" s="315">
        <v>161</v>
      </c>
      <c r="H9" s="315">
        <v>7933</v>
      </c>
      <c r="I9" s="317">
        <v>2417</v>
      </c>
      <c r="J9" s="315">
        <v>1776</v>
      </c>
      <c r="K9" s="315">
        <v>502</v>
      </c>
      <c r="L9" s="316">
        <v>4737.1753746904751</v>
      </c>
      <c r="M9" s="315">
        <v>1105.7353510910716</v>
      </c>
      <c r="N9" s="315">
        <v>4471</v>
      </c>
      <c r="O9" s="315">
        <v>1704</v>
      </c>
      <c r="P9" s="318">
        <v>6771.135082244873</v>
      </c>
      <c r="Q9" s="319">
        <v>2369.2881100296536</v>
      </c>
      <c r="R9" s="17"/>
    </row>
    <row r="10" spans="1:18" ht="3.75" customHeight="1" x14ac:dyDescent="0.2">
      <c r="A10" s="170"/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17"/>
    </row>
    <row r="11" spans="1:18" ht="18.75" x14ac:dyDescent="0.3">
      <c r="A11" s="169" t="s">
        <v>42</v>
      </c>
      <c r="B11" s="315">
        <v>73637</v>
      </c>
      <c r="C11" s="315">
        <v>120551</v>
      </c>
      <c r="D11" s="316">
        <v>85151</v>
      </c>
      <c r="E11" s="315">
        <v>134680</v>
      </c>
      <c r="F11" s="315">
        <v>109253</v>
      </c>
      <c r="G11" s="315">
        <v>168545</v>
      </c>
      <c r="H11" s="315">
        <v>149630</v>
      </c>
      <c r="I11" s="317">
        <v>97976</v>
      </c>
      <c r="J11" s="315">
        <v>118499</v>
      </c>
      <c r="K11" s="315">
        <v>84221</v>
      </c>
      <c r="L11" s="316">
        <v>80173.188612555838</v>
      </c>
      <c r="M11" s="315">
        <v>72516.327034653514</v>
      </c>
      <c r="N11" s="315">
        <v>96197</v>
      </c>
      <c r="O11" s="315">
        <v>73708</v>
      </c>
      <c r="P11" s="318">
        <v>130631.45190620422</v>
      </c>
      <c r="Q11" s="319">
        <v>96148.018660225993</v>
      </c>
      <c r="R11" s="17"/>
    </row>
    <row r="12" spans="1:18" s="17" customFormat="1" ht="3.75" customHeight="1" x14ac:dyDescent="0.3">
      <c r="A12" s="298"/>
      <c r="B12" s="321"/>
      <c r="C12" s="321"/>
      <c r="D12" s="322"/>
      <c r="E12" s="321"/>
      <c r="F12" s="321"/>
      <c r="G12" s="321"/>
      <c r="H12" s="321"/>
      <c r="I12" s="323"/>
      <c r="J12" s="321"/>
      <c r="K12" s="321"/>
      <c r="L12" s="322"/>
      <c r="M12" s="321"/>
      <c r="N12" s="321"/>
      <c r="O12" s="321"/>
      <c r="P12" s="321"/>
      <c r="Q12" s="323"/>
    </row>
    <row r="13" spans="1:18" ht="18.75" x14ac:dyDescent="0.3">
      <c r="A13" s="169" t="s">
        <v>43</v>
      </c>
      <c r="B13" s="321"/>
      <c r="C13" s="321"/>
      <c r="D13" s="322"/>
      <c r="E13" s="321"/>
      <c r="F13" s="321"/>
      <c r="G13" s="321"/>
      <c r="H13" s="321"/>
      <c r="I13" s="321"/>
      <c r="J13" s="321"/>
      <c r="K13" s="321"/>
      <c r="L13" s="322"/>
      <c r="M13" s="321"/>
      <c r="N13" s="321"/>
      <c r="O13" s="321"/>
      <c r="P13" s="321"/>
      <c r="Q13" s="321"/>
      <c r="R13" s="17"/>
    </row>
    <row r="14" spans="1:18" s="17" customFormat="1" ht="3.75" customHeight="1" x14ac:dyDescent="0.2">
      <c r="A14" s="299"/>
      <c r="B14" s="321"/>
      <c r="C14" s="321"/>
      <c r="D14" s="322"/>
      <c r="E14" s="321"/>
      <c r="F14" s="321"/>
      <c r="G14" s="321"/>
      <c r="H14" s="321"/>
      <c r="I14" s="321"/>
      <c r="J14" s="321"/>
      <c r="K14" s="321"/>
      <c r="L14" s="322"/>
      <c r="M14" s="321"/>
      <c r="N14" s="321"/>
      <c r="O14" s="321"/>
      <c r="P14" s="321"/>
      <c r="Q14" s="321"/>
    </row>
    <row r="15" spans="1:18" ht="12.75" customHeight="1" x14ac:dyDescent="0.2">
      <c r="A15" s="300" t="s">
        <v>287</v>
      </c>
      <c r="B15" s="315" t="s">
        <v>50</v>
      </c>
      <c r="C15" s="315" t="s">
        <v>50</v>
      </c>
      <c r="D15" s="316" t="s">
        <v>50</v>
      </c>
      <c r="E15" s="315" t="s">
        <v>50</v>
      </c>
      <c r="F15" s="315" t="s">
        <v>50</v>
      </c>
      <c r="G15" s="315" t="s">
        <v>50</v>
      </c>
      <c r="H15" s="315" t="s">
        <v>50</v>
      </c>
      <c r="I15" s="315" t="s">
        <v>50</v>
      </c>
      <c r="J15" s="315" t="s">
        <v>50</v>
      </c>
      <c r="K15" s="315" t="s">
        <v>50</v>
      </c>
      <c r="L15" s="315" t="s">
        <v>50</v>
      </c>
      <c r="M15" s="315" t="s">
        <v>50</v>
      </c>
      <c r="N15" s="315" t="s">
        <v>50</v>
      </c>
      <c r="O15" s="315" t="s">
        <v>50</v>
      </c>
      <c r="P15" s="318" t="s">
        <v>50</v>
      </c>
      <c r="Q15" s="318" t="s">
        <v>50</v>
      </c>
      <c r="R15" s="17"/>
    </row>
    <row r="16" spans="1:18" ht="12.75" customHeight="1" x14ac:dyDescent="0.2">
      <c r="A16" s="301" t="s">
        <v>288</v>
      </c>
      <c r="B16" s="315" t="s">
        <v>50</v>
      </c>
      <c r="C16" s="315" t="s">
        <v>50</v>
      </c>
      <c r="D16" s="316" t="s">
        <v>50</v>
      </c>
      <c r="E16" s="315" t="s">
        <v>50</v>
      </c>
      <c r="F16" s="315">
        <v>8</v>
      </c>
      <c r="G16" s="315">
        <v>4</v>
      </c>
      <c r="H16" s="315" t="s">
        <v>50</v>
      </c>
      <c r="I16" s="315" t="s">
        <v>50</v>
      </c>
      <c r="J16" s="315" t="s">
        <v>50</v>
      </c>
      <c r="K16" s="315" t="s">
        <v>50</v>
      </c>
      <c r="L16" s="315" t="s">
        <v>50</v>
      </c>
      <c r="M16" s="315" t="s">
        <v>50</v>
      </c>
      <c r="N16" s="315" t="s">
        <v>50</v>
      </c>
      <c r="O16" s="315" t="s">
        <v>50</v>
      </c>
      <c r="P16" s="318" t="s">
        <v>50</v>
      </c>
      <c r="Q16" s="318" t="s">
        <v>50</v>
      </c>
      <c r="R16" s="17"/>
    </row>
    <row r="17" spans="1:18" ht="12.75" customHeight="1" x14ac:dyDescent="0.2">
      <c r="A17" s="300" t="s">
        <v>289</v>
      </c>
      <c r="B17" s="315">
        <v>91</v>
      </c>
      <c r="C17" s="315">
        <v>51</v>
      </c>
      <c r="D17" s="316" t="s">
        <v>50</v>
      </c>
      <c r="E17" s="315" t="s">
        <v>50</v>
      </c>
      <c r="F17" s="315" t="s">
        <v>50</v>
      </c>
      <c r="G17" s="315" t="s">
        <v>50</v>
      </c>
      <c r="H17" s="315">
        <v>415</v>
      </c>
      <c r="I17" s="315">
        <v>379</v>
      </c>
      <c r="J17" s="315">
        <v>1268</v>
      </c>
      <c r="K17" s="315">
        <v>647</v>
      </c>
      <c r="L17" s="316">
        <v>298</v>
      </c>
      <c r="M17" s="315">
        <v>159</v>
      </c>
      <c r="N17" s="315">
        <v>14399</v>
      </c>
      <c r="O17" s="315">
        <v>10369</v>
      </c>
      <c r="P17" s="318" t="s">
        <v>50</v>
      </c>
      <c r="Q17" s="318" t="s">
        <v>50</v>
      </c>
      <c r="R17" s="17"/>
    </row>
    <row r="18" spans="1:18" ht="12.75" customHeight="1" x14ac:dyDescent="0.2">
      <c r="A18" s="300" t="s">
        <v>290</v>
      </c>
      <c r="B18" s="315">
        <v>258</v>
      </c>
      <c r="C18" s="315">
        <v>4</v>
      </c>
      <c r="D18" s="316" t="s">
        <v>50</v>
      </c>
      <c r="E18" s="315" t="s">
        <v>50</v>
      </c>
      <c r="F18" s="315" t="s">
        <v>50</v>
      </c>
      <c r="G18" s="315" t="s">
        <v>50</v>
      </c>
      <c r="H18" s="315">
        <v>558</v>
      </c>
      <c r="I18" s="315">
        <v>14</v>
      </c>
      <c r="J18" s="315">
        <v>960</v>
      </c>
      <c r="K18" s="315">
        <v>21</v>
      </c>
      <c r="L18" s="316">
        <v>2623</v>
      </c>
      <c r="M18" s="315">
        <v>16</v>
      </c>
      <c r="N18" s="315">
        <v>912</v>
      </c>
      <c r="O18" s="315">
        <v>6</v>
      </c>
      <c r="P18" s="318">
        <v>1322</v>
      </c>
      <c r="Q18" s="318">
        <v>6</v>
      </c>
      <c r="R18" s="17"/>
    </row>
    <row r="19" spans="1:18" ht="12.75" customHeight="1" x14ac:dyDescent="0.2">
      <c r="A19" s="300" t="s">
        <v>291</v>
      </c>
      <c r="B19" s="315" t="s">
        <v>50</v>
      </c>
      <c r="C19" s="315" t="s">
        <v>50</v>
      </c>
      <c r="D19" s="316" t="s">
        <v>50</v>
      </c>
      <c r="E19" s="315" t="s">
        <v>50</v>
      </c>
      <c r="F19" s="315" t="s">
        <v>50</v>
      </c>
      <c r="G19" s="315" t="s">
        <v>50</v>
      </c>
      <c r="H19" s="315" t="s">
        <v>50</v>
      </c>
      <c r="I19" s="315" t="s">
        <v>50</v>
      </c>
      <c r="J19" s="315">
        <v>269</v>
      </c>
      <c r="K19" s="315" t="s">
        <v>50</v>
      </c>
      <c r="L19" s="316" t="s">
        <v>50</v>
      </c>
      <c r="M19" s="315" t="s">
        <v>50</v>
      </c>
      <c r="N19" s="315" t="s">
        <v>50</v>
      </c>
      <c r="O19" s="315" t="s">
        <v>50</v>
      </c>
      <c r="P19" s="318" t="s">
        <v>50</v>
      </c>
      <c r="Q19" s="318" t="s">
        <v>50</v>
      </c>
      <c r="R19" s="17"/>
    </row>
    <row r="20" spans="1:18" ht="3.75" customHeight="1" x14ac:dyDescent="0.2">
      <c r="A20" s="172"/>
      <c r="B20" s="324"/>
      <c r="C20" s="324"/>
      <c r="D20" s="325"/>
      <c r="E20" s="324"/>
      <c r="F20" s="324"/>
      <c r="G20" s="324"/>
      <c r="H20" s="324"/>
      <c r="I20" s="324"/>
      <c r="J20" s="324"/>
      <c r="K20" s="324"/>
      <c r="L20" s="325"/>
      <c r="M20" s="324"/>
      <c r="N20" s="324"/>
      <c r="O20" s="324"/>
      <c r="P20" s="324"/>
      <c r="Q20" s="324"/>
      <c r="R20" s="17"/>
    </row>
    <row r="21" spans="1:18" ht="18.75" x14ac:dyDescent="0.3">
      <c r="A21" s="169" t="s">
        <v>123</v>
      </c>
      <c r="B21" s="315">
        <v>349</v>
      </c>
      <c r="C21" s="315">
        <v>55</v>
      </c>
      <c r="D21" s="316" t="s">
        <v>50</v>
      </c>
      <c r="E21" s="315" t="s">
        <v>50</v>
      </c>
      <c r="F21" s="315">
        <v>8</v>
      </c>
      <c r="G21" s="315">
        <v>4</v>
      </c>
      <c r="H21" s="315">
        <v>974</v>
      </c>
      <c r="I21" s="317">
        <v>393</v>
      </c>
      <c r="J21" s="315">
        <v>2498</v>
      </c>
      <c r="K21" s="315">
        <v>667</v>
      </c>
      <c r="L21" s="316">
        <v>2921.6144937655254</v>
      </c>
      <c r="M21" s="315">
        <v>176.05611631195003</v>
      </c>
      <c r="N21" s="315">
        <v>15311</v>
      </c>
      <c r="O21" s="315">
        <v>10375</v>
      </c>
      <c r="P21" s="318">
        <v>1322.3574848175049</v>
      </c>
      <c r="Q21" s="319">
        <v>5.8183976932405654</v>
      </c>
      <c r="R21" s="17"/>
    </row>
    <row r="22" spans="1:18" s="17" customFormat="1" ht="3.75" customHeight="1" x14ac:dyDescent="0.3">
      <c r="A22" s="298"/>
      <c r="B22" s="321"/>
      <c r="C22" s="321"/>
      <c r="D22" s="322"/>
      <c r="E22" s="321"/>
      <c r="F22" s="321"/>
      <c r="G22" s="321"/>
      <c r="H22" s="321"/>
      <c r="I22" s="323"/>
      <c r="J22" s="321"/>
      <c r="K22" s="321"/>
      <c r="L22" s="322"/>
      <c r="M22" s="321"/>
      <c r="N22" s="321"/>
      <c r="O22" s="321"/>
      <c r="P22" s="321"/>
      <c r="Q22" s="323"/>
    </row>
    <row r="23" spans="1:18" ht="18.75" x14ac:dyDescent="0.3">
      <c r="A23" s="169" t="s">
        <v>199</v>
      </c>
      <c r="B23" s="315" t="s">
        <v>50</v>
      </c>
      <c r="C23" s="315" t="s">
        <v>50</v>
      </c>
      <c r="D23" s="316" t="s">
        <v>50</v>
      </c>
      <c r="E23" s="315" t="s">
        <v>50</v>
      </c>
      <c r="F23" s="315">
        <v>176</v>
      </c>
      <c r="G23" s="315">
        <v>42</v>
      </c>
      <c r="H23" s="315">
        <v>1870</v>
      </c>
      <c r="I23" s="317">
        <v>1369</v>
      </c>
      <c r="J23" s="315">
        <v>486</v>
      </c>
      <c r="K23" s="315">
        <v>159</v>
      </c>
      <c r="L23" s="316">
        <v>1972.6658571428566</v>
      </c>
      <c r="M23" s="315">
        <v>715.27731500000016</v>
      </c>
      <c r="N23" s="315">
        <v>1742</v>
      </c>
      <c r="O23" s="315">
        <v>793</v>
      </c>
      <c r="P23" s="318">
        <v>1490.173318862915</v>
      </c>
      <c r="Q23" s="319">
        <v>469.66925745630209</v>
      </c>
      <c r="R23" s="17"/>
    </row>
    <row r="24" spans="1:18" ht="3.75" customHeight="1" x14ac:dyDescent="0.2">
      <c r="A24" s="172"/>
      <c r="B24" s="324"/>
      <c r="C24" s="324"/>
      <c r="D24" s="325"/>
      <c r="E24" s="324"/>
      <c r="F24" s="324"/>
      <c r="G24" s="324"/>
      <c r="H24" s="324"/>
      <c r="I24" s="324"/>
      <c r="J24" s="324"/>
      <c r="K24" s="324"/>
      <c r="L24" s="325"/>
      <c r="M24" s="324"/>
      <c r="N24" s="324"/>
      <c r="O24" s="324"/>
      <c r="P24" s="324"/>
      <c r="Q24" s="324"/>
      <c r="R24" s="17"/>
    </row>
    <row r="25" spans="1:18" ht="18.75" x14ac:dyDescent="0.3">
      <c r="A25" s="169" t="s">
        <v>45</v>
      </c>
      <c r="B25" s="315">
        <v>35635</v>
      </c>
      <c r="C25" s="315">
        <v>1624</v>
      </c>
      <c r="D25" s="316">
        <v>6199</v>
      </c>
      <c r="E25" s="315">
        <v>129</v>
      </c>
      <c r="F25" s="315">
        <v>10121</v>
      </c>
      <c r="G25" s="315">
        <v>793</v>
      </c>
      <c r="H25" s="315">
        <v>17741</v>
      </c>
      <c r="I25" s="317">
        <v>458</v>
      </c>
      <c r="J25" s="315">
        <v>5527</v>
      </c>
      <c r="K25" s="315">
        <v>304</v>
      </c>
      <c r="L25" s="316">
        <v>12193.473161983211</v>
      </c>
      <c r="M25" s="315">
        <v>730.00808481047693</v>
      </c>
      <c r="N25" s="315">
        <v>5631</v>
      </c>
      <c r="O25" s="315">
        <v>370</v>
      </c>
      <c r="P25" s="318">
        <v>4557.0953726768494</v>
      </c>
      <c r="Q25" s="319">
        <v>312.81553968543801</v>
      </c>
      <c r="R25" s="17"/>
    </row>
    <row r="26" spans="1:18" ht="6" customHeight="1" x14ac:dyDescent="0.2">
      <c r="A26" s="302"/>
      <c r="B26" s="303"/>
      <c r="C26" s="303"/>
      <c r="D26" s="304"/>
      <c r="E26" s="326"/>
      <c r="F26" s="326"/>
      <c r="G26" s="326"/>
      <c r="H26" s="326"/>
      <c r="I26" s="326"/>
      <c r="J26" s="326"/>
      <c r="K26" s="327"/>
      <c r="L26" s="327"/>
      <c r="M26" s="327"/>
      <c r="N26" s="327"/>
      <c r="O26" s="327"/>
      <c r="P26" s="327"/>
      <c r="Q26" s="327"/>
      <c r="R26" s="17"/>
    </row>
    <row r="27" spans="1:18" ht="18.75" x14ac:dyDescent="0.3">
      <c r="A27" s="307" t="s">
        <v>292</v>
      </c>
      <c r="B27" s="328">
        <v>109874</v>
      </c>
      <c r="C27" s="328">
        <v>122465</v>
      </c>
      <c r="D27" s="329">
        <v>91529</v>
      </c>
      <c r="E27" s="328">
        <v>134869</v>
      </c>
      <c r="F27" s="328">
        <v>119978</v>
      </c>
      <c r="G27" s="328">
        <v>169545</v>
      </c>
      <c r="H27" s="328">
        <v>178148</v>
      </c>
      <c r="I27" s="330">
        <v>102613</v>
      </c>
      <c r="J27" s="328">
        <v>128786</v>
      </c>
      <c r="K27" s="328">
        <v>85854</v>
      </c>
      <c r="L27" s="329">
        <v>101998.11750013803</v>
      </c>
      <c r="M27" s="328">
        <v>75243.403901867074</v>
      </c>
      <c r="N27" s="328">
        <v>123354</v>
      </c>
      <c r="O27" s="328">
        <v>86949</v>
      </c>
      <c r="P27" s="328">
        <v>144772.21316480637</v>
      </c>
      <c r="Q27" s="330">
        <v>99305.609965090523</v>
      </c>
      <c r="R27" s="17"/>
    </row>
    <row r="28" spans="1:18" ht="6" customHeight="1" x14ac:dyDescent="0.2">
      <c r="A28" s="302"/>
      <c r="B28" s="303"/>
      <c r="C28" s="303"/>
      <c r="D28" s="304"/>
      <c r="E28" s="305"/>
      <c r="F28" s="305"/>
      <c r="G28" s="305"/>
      <c r="H28" s="305"/>
      <c r="I28" s="305"/>
      <c r="J28" s="305"/>
      <c r="K28" s="306"/>
      <c r="L28" s="306"/>
      <c r="M28" s="306"/>
      <c r="N28" s="306"/>
      <c r="O28" s="306"/>
      <c r="P28" s="306"/>
      <c r="Q28" s="306"/>
      <c r="R28" s="17"/>
    </row>
    <row r="29" spans="1:18" ht="18.75" x14ac:dyDescent="0.3">
      <c r="A29" s="169" t="s">
        <v>264</v>
      </c>
      <c r="B29" s="370">
        <v>1048919</v>
      </c>
      <c r="C29" s="371"/>
      <c r="D29" s="374">
        <v>948400</v>
      </c>
      <c r="E29" s="375"/>
      <c r="F29" s="370">
        <v>1153138</v>
      </c>
      <c r="G29" s="371"/>
      <c r="H29" s="370">
        <v>1191622</v>
      </c>
      <c r="I29" s="371"/>
      <c r="J29" s="370">
        <v>1120368</v>
      </c>
      <c r="K29" s="371"/>
      <c r="L29" s="374">
        <v>1145386</v>
      </c>
      <c r="M29" s="375"/>
      <c r="N29" s="370">
        <v>1302730</v>
      </c>
      <c r="O29" s="371"/>
      <c r="P29" s="372">
        <v>1185438.0148625374</v>
      </c>
      <c r="Q29" s="373"/>
      <c r="R29" s="17"/>
    </row>
    <row r="30" spans="1:18" x14ac:dyDescent="0.2">
      <c r="A30" s="308"/>
      <c r="B30" s="309"/>
      <c r="C30" s="309"/>
      <c r="D30" s="310"/>
      <c r="E30" s="309"/>
      <c r="F30" s="309"/>
      <c r="G30" s="309"/>
      <c r="H30" s="309"/>
      <c r="I30" s="311"/>
      <c r="J30" s="309"/>
      <c r="K30" s="309"/>
      <c r="L30" s="310"/>
      <c r="M30" s="309"/>
      <c r="N30" s="309"/>
      <c r="O30" s="309"/>
      <c r="P30" s="312"/>
      <c r="Q30" s="312"/>
      <c r="R30" s="17"/>
    </row>
    <row r="31" spans="1:18" x14ac:dyDescent="0.2">
      <c r="A31" s="50"/>
      <c r="B31" s="50"/>
      <c r="C31" s="192"/>
      <c r="D31" s="50"/>
      <c r="E31" s="192"/>
      <c r="F31" s="50"/>
      <c r="G31" s="192"/>
      <c r="H31" s="50"/>
      <c r="I31" s="192"/>
      <c r="J31" s="50"/>
      <c r="K31" s="313"/>
      <c r="L31" s="314"/>
      <c r="M31" s="313"/>
      <c r="N31" s="314"/>
      <c r="O31" s="313"/>
      <c r="P31" s="314"/>
      <c r="Q31" s="314"/>
      <c r="R31" s="17"/>
    </row>
    <row r="32" spans="1:18" x14ac:dyDescent="0.2">
      <c r="K32" s="190"/>
      <c r="L32" s="17"/>
      <c r="M32" s="190"/>
      <c r="N32" s="17"/>
      <c r="O32" s="190"/>
      <c r="P32" s="17"/>
      <c r="Q32" s="17"/>
      <c r="R32" s="17"/>
    </row>
    <row r="33" spans="11:18" x14ac:dyDescent="0.2">
      <c r="K33" s="190"/>
      <c r="L33" s="17"/>
      <c r="M33" s="190"/>
      <c r="N33" s="17"/>
      <c r="O33" s="190"/>
      <c r="P33" s="17"/>
      <c r="Q33" s="17"/>
      <c r="R33" s="17"/>
    </row>
    <row r="34" spans="11:18" x14ac:dyDescent="0.2">
      <c r="K34" s="190"/>
      <c r="L34" s="17"/>
      <c r="M34" s="190"/>
      <c r="N34" s="17"/>
      <c r="O34" s="190"/>
      <c r="P34" s="17"/>
      <c r="Q34" s="17"/>
      <c r="R34" s="17"/>
    </row>
  </sheetData>
  <mergeCells count="18">
    <mergeCell ref="N29:O29"/>
    <mergeCell ref="P29:Q29"/>
    <mergeCell ref="B29:C29"/>
    <mergeCell ref="D29:E29"/>
    <mergeCell ref="F29:G29"/>
    <mergeCell ref="H29:I29"/>
    <mergeCell ref="J29:K29"/>
    <mergeCell ref="L29:M29"/>
    <mergeCell ref="B3:Q3"/>
    <mergeCell ref="A5:A7"/>
    <mergeCell ref="B5:C5"/>
    <mergeCell ref="D5:E5"/>
    <mergeCell ref="F5:G5"/>
    <mergeCell ref="H5:I5"/>
    <mergeCell ref="J5:K5"/>
    <mergeCell ref="L5:M5"/>
    <mergeCell ref="N5:O5"/>
    <mergeCell ref="P5:Q5"/>
  </mergeCells>
  <pageMargins left="0.75" right="0.75" top="1" bottom="1" header="0.5" footer="0.5"/>
  <pageSetup paperSize="8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showGridLines="0" workbookViewId="0">
      <selection activeCell="E1" sqref="E1"/>
    </sheetView>
  </sheetViews>
  <sheetFormatPr defaultColWidth="21.42578125" defaultRowHeight="12.75" x14ac:dyDescent="0.2"/>
  <cols>
    <col min="1" max="1" width="34.7109375" style="6" customWidth="1"/>
    <col min="2" max="3" width="20.7109375" style="6" customWidth="1"/>
    <col min="4" max="4" width="4.28515625" style="6" customWidth="1"/>
    <col min="5" max="16384" width="21.42578125" style="6"/>
  </cols>
  <sheetData>
    <row r="1" spans="1:3" s="5" customFormat="1" ht="15" customHeight="1" x14ac:dyDescent="0.25">
      <c r="A1" s="55" t="s">
        <v>278</v>
      </c>
    </row>
    <row r="2" spans="1:3" s="5" customFormat="1" ht="15" customHeight="1" x14ac:dyDescent="0.2"/>
    <row r="3" spans="1:3" ht="36" customHeight="1" x14ac:dyDescent="0.2">
      <c r="A3" s="59" t="s">
        <v>194</v>
      </c>
      <c r="B3" s="60" t="s">
        <v>192</v>
      </c>
      <c r="C3" s="60" t="s">
        <v>193</v>
      </c>
    </row>
    <row r="4" spans="1:3" s="7" customFormat="1" ht="3.75" customHeight="1" x14ac:dyDescent="0.2">
      <c r="A4" s="56"/>
      <c r="B4" s="38"/>
      <c r="C4" s="38"/>
    </row>
    <row r="5" spans="1:3" ht="18.75" x14ac:dyDescent="0.3">
      <c r="A5" s="62" t="s">
        <v>196</v>
      </c>
    </row>
    <row r="6" spans="1:3" ht="3.75" customHeight="1" x14ac:dyDescent="0.2"/>
    <row r="7" spans="1:3" x14ac:dyDescent="0.2">
      <c r="A7" s="57" t="s">
        <v>15</v>
      </c>
      <c r="B7" s="236">
        <v>343</v>
      </c>
      <c r="C7" s="236">
        <v>11030.3928</v>
      </c>
    </row>
    <row r="8" spans="1:3" x14ac:dyDescent="0.2">
      <c r="A8" s="57" t="s">
        <v>21</v>
      </c>
      <c r="B8" s="236">
        <v>302</v>
      </c>
      <c r="C8" s="236">
        <v>7551.3316999999997</v>
      </c>
    </row>
    <row r="9" spans="1:3" x14ac:dyDescent="0.2">
      <c r="A9" s="57" t="s">
        <v>22</v>
      </c>
      <c r="B9" s="236">
        <v>193</v>
      </c>
      <c r="C9" s="236">
        <v>5407.1171000000004</v>
      </c>
    </row>
    <row r="10" spans="1:3" x14ac:dyDescent="0.2">
      <c r="A10" s="57" t="s">
        <v>23</v>
      </c>
      <c r="B10" s="236">
        <v>82</v>
      </c>
      <c r="C10" s="236">
        <v>2526.4757</v>
      </c>
    </row>
    <row r="11" spans="1:3" x14ac:dyDescent="0.2">
      <c r="A11" s="57" t="s">
        <v>24</v>
      </c>
      <c r="B11" s="236">
        <v>10</v>
      </c>
      <c r="C11" s="236">
        <v>256.97140000000002</v>
      </c>
    </row>
    <row r="12" spans="1:3" x14ac:dyDescent="0.2">
      <c r="A12" s="57" t="s">
        <v>18</v>
      </c>
      <c r="B12" s="236">
        <v>6</v>
      </c>
      <c r="C12" s="236">
        <v>28.934200000000001</v>
      </c>
    </row>
    <row r="13" spans="1:3" x14ac:dyDescent="0.2">
      <c r="A13" s="57" t="s">
        <v>19</v>
      </c>
      <c r="B13" s="236">
        <v>10</v>
      </c>
      <c r="C13" s="236">
        <v>45.323999999999998</v>
      </c>
    </row>
    <row r="14" spans="1:3" x14ac:dyDescent="0.2">
      <c r="A14" s="57" t="s">
        <v>20</v>
      </c>
      <c r="B14" s="236">
        <v>72</v>
      </c>
      <c r="C14" s="236">
        <v>1222.4742000000001</v>
      </c>
    </row>
    <row r="15" spans="1:3" ht="9" customHeight="1" x14ac:dyDescent="0.2">
      <c r="B15" s="237"/>
      <c r="C15" s="237"/>
    </row>
    <row r="16" spans="1:3" ht="18.75" x14ac:dyDescent="0.3">
      <c r="A16" s="62" t="s">
        <v>197</v>
      </c>
      <c r="B16" s="237"/>
      <c r="C16" s="237"/>
    </row>
    <row r="17" spans="1:3" ht="3.75" customHeight="1" x14ac:dyDescent="0.2">
      <c r="B17" s="237"/>
      <c r="C17" s="237"/>
    </row>
    <row r="18" spans="1:3" x14ac:dyDescent="0.2">
      <c r="A18" s="57" t="s">
        <v>6</v>
      </c>
      <c r="B18" s="236">
        <v>40</v>
      </c>
      <c r="C18" s="236">
        <v>373.88569999999999</v>
      </c>
    </row>
    <row r="19" spans="1:3" x14ac:dyDescent="0.2">
      <c r="A19" s="57" t="s">
        <v>14</v>
      </c>
      <c r="B19" s="236">
        <v>20</v>
      </c>
      <c r="C19" s="236">
        <v>102.97620000000001</v>
      </c>
    </row>
    <row r="20" spans="1:3" x14ac:dyDescent="0.2">
      <c r="A20" s="57" t="s">
        <v>17</v>
      </c>
      <c r="B20" s="236">
        <v>242</v>
      </c>
      <c r="C20" s="236">
        <v>2752.3782999999999</v>
      </c>
    </row>
    <row r="21" spans="1:3" ht="9" customHeight="1" x14ac:dyDescent="0.2">
      <c r="B21" s="237"/>
      <c r="C21" s="237"/>
    </row>
    <row r="22" spans="1:3" ht="18.75" x14ac:dyDescent="0.3">
      <c r="A22" s="62" t="s">
        <v>198</v>
      </c>
      <c r="B22" s="237"/>
      <c r="C22" s="237"/>
    </row>
    <row r="23" spans="1:3" ht="3.75" customHeight="1" x14ac:dyDescent="0.2">
      <c r="B23" s="237"/>
      <c r="C23" s="237"/>
    </row>
    <row r="24" spans="1:3" x14ac:dyDescent="0.2">
      <c r="A24" s="57" t="s">
        <v>16</v>
      </c>
      <c r="B24" s="236">
        <v>24</v>
      </c>
      <c r="C24" s="236">
        <v>315.88279999999997</v>
      </c>
    </row>
    <row r="25" spans="1:3" x14ac:dyDescent="0.2">
      <c r="A25" s="57" t="s">
        <v>195</v>
      </c>
      <c r="B25" s="236">
        <v>28</v>
      </c>
      <c r="C25" s="236">
        <v>158.42449999999999</v>
      </c>
    </row>
    <row r="26" spans="1:3" ht="6" customHeight="1" x14ac:dyDescent="0.2">
      <c r="B26" s="237"/>
      <c r="C26" s="237"/>
    </row>
    <row r="27" spans="1:3" x14ac:dyDescent="0.2">
      <c r="A27" s="61" t="s">
        <v>25</v>
      </c>
      <c r="B27" s="238">
        <v>1372</v>
      </c>
      <c r="C27" s="238">
        <v>31772.568599999999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2"/>
  <dimension ref="A1:H29"/>
  <sheetViews>
    <sheetView showGridLines="0" workbookViewId="0">
      <selection activeCell="J1" sqref="J1"/>
    </sheetView>
  </sheetViews>
  <sheetFormatPr defaultRowHeight="12.75" x14ac:dyDescent="0.2"/>
  <cols>
    <col min="1" max="1" width="36.7109375" customWidth="1"/>
    <col min="2" max="8" width="11.7109375" customWidth="1"/>
  </cols>
  <sheetData>
    <row r="1" spans="1:8" s="1" customFormat="1" ht="15" customHeight="1" x14ac:dyDescent="0.25">
      <c r="A1" s="64" t="s">
        <v>208</v>
      </c>
    </row>
    <row r="2" spans="1:8" s="1" customFormat="1" ht="15" customHeight="1" x14ac:dyDescent="0.25">
      <c r="A2" s="64"/>
    </row>
    <row r="3" spans="1:8" s="1" customFormat="1" ht="15" customHeight="1" x14ac:dyDescent="0.2">
      <c r="B3" s="338" t="s">
        <v>185</v>
      </c>
      <c r="C3" s="338"/>
      <c r="D3" s="338"/>
      <c r="E3" s="338"/>
      <c r="F3" s="338"/>
      <c r="G3" s="338"/>
      <c r="H3" s="65"/>
    </row>
    <row r="4" spans="1:8" s="1" customFormat="1" ht="6" customHeight="1" x14ac:dyDescent="0.2"/>
    <row r="5" spans="1:8" ht="30" customHeight="1" x14ac:dyDescent="0.2">
      <c r="A5" s="75" t="s">
        <v>194</v>
      </c>
      <c r="B5" s="60" t="s">
        <v>0</v>
      </c>
      <c r="C5" s="60" t="s">
        <v>1</v>
      </c>
      <c r="D5" s="60" t="s">
        <v>2</v>
      </c>
      <c r="E5" s="60" t="s">
        <v>3</v>
      </c>
      <c r="F5" s="60" t="s">
        <v>4</v>
      </c>
      <c r="G5" s="60" t="s">
        <v>5</v>
      </c>
      <c r="H5" s="60" t="s">
        <v>186</v>
      </c>
    </row>
    <row r="6" spans="1:8" s="4" customFormat="1" ht="3.75" customHeight="1" x14ac:dyDescent="0.2">
      <c r="A6" s="56"/>
      <c r="B6" s="38"/>
      <c r="C6" s="38"/>
      <c r="D6" s="38"/>
      <c r="E6" s="38"/>
      <c r="F6" s="38"/>
      <c r="G6" s="38"/>
      <c r="H6" s="38"/>
    </row>
    <row r="7" spans="1:8" ht="18.75" x14ac:dyDescent="0.3">
      <c r="A7" s="71" t="s">
        <v>196</v>
      </c>
      <c r="B7" s="72"/>
      <c r="C7" s="72"/>
      <c r="D7" s="72"/>
      <c r="E7" s="49"/>
      <c r="F7" s="49"/>
      <c r="G7" s="49"/>
      <c r="H7" s="73"/>
    </row>
    <row r="8" spans="1:8" ht="3.75" customHeight="1" x14ac:dyDescent="0.2">
      <c r="A8" s="74"/>
      <c r="B8" s="72"/>
      <c r="C8" s="72"/>
      <c r="D8" s="72"/>
      <c r="E8" s="49"/>
      <c r="F8" s="49"/>
      <c r="G8" s="49"/>
      <c r="H8" s="73"/>
    </row>
    <row r="9" spans="1:8" x14ac:dyDescent="0.2">
      <c r="A9" s="57" t="s">
        <v>15</v>
      </c>
      <c r="B9" s="220">
        <v>87777.353603363037</v>
      </c>
      <c r="C9" s="220">
        <v>44738.400016784668</v>
      </c>
      <c r="D9" s="220">
        <v>115573.90770721436</v>
      </c>
      <c r="E9" s="220">
        <v>47202.865417480469</v>
      </c>
      <c r="F9" s="220">
        <v>66282.775588989258</v>
      </c>
      <c r="G9" s="220">
        <v>88046.698934555054</v>
      </c>
      <c r="H9" s="222">
        <v>449622.00126838684</v>
      </c>
    </row>
    <row r="10" spans="1:8" x14ac:dyDescent="0.2">
      <c r="A10" s="57" t="s">
        <v>21</v>
      </c>
      <c r="B10" s="220">
        <v>63412.135250091553</v>
      </c>
      <c r="C10" s="220">
        <v>25320.838562011719</v>
      </c>
      <c r="D10" s="220">
        <v>66127.177265167236</v>
      </c>
      <c r="E10" s="220">
        <v>29381.332534790039</v>
      </c>
      <c r="F10" s="220">
        <v>38648.090950012207</v>
      </c>
      <c r="G10" s="220">
        <v>50335.427619934082</v>
      </c>
      <c r="H10" s="222">
        <v>273225.00218200684</v>
      </c>
    </row>
    <row r="11" spans="1:8" x14ac:dyDescent="0.2">
      <c r="A11" s="57" t="s">
        <v>22</v>
      </c>
      <c r="B11" s="220">
        <v>38234.256912231445</v>
      </c>
      <c r="C11" s="220">
        <v>17483.649871826172</v>
      </c>
      <c r="D11" s="220">
        <v>44910.223333358765</v>
      </c>
      <c r="E11" s="220">
        <v>6688.4079895019531</v>
      </c>
      <c r="F11" s="220">
        <v>25505.280128479004</v>
      </c>
      <c r="G11" s="220">
        <v>32622.179405212402</v>
      </c>
      <c r="H11" s="222">
        <v>165443.99764060974</v>
      </c>
    </row>
    <row r="12" spans="1:8" x14ac:dyDescent="0.2">
      <c r="A12" s="57" t="s">
        <v>23</v>
      </c>
      <c r="B12" s="220">
        <v>13344.433090209961</v>
      </c>
      <c r="C12" s="220">
        <v>5464.2245941162109</v>
      </c>
      <c r="D12" s="220">
        <v>23800.24520111084</v>
      </c>
      <c r="E12" s="220" t="s">
        <v>50</v>
      </c>
      <c r="F12" s="220">
        <v>11611.192901611328</v>
      </c>
      <c r="G12" s="220">
        <v>9442.9027709960937</v>
      </c>
      <c r="H12" s="222">
        <v>63662.998558044434</v>
      </c>
    </row>
    <row r="13" spans="1:8" x14ac:dyDescent="0.2">
      <c r="A13" s="57" t="s">
        <v>24</v>
      </c>
      <c r="B13" s="220">
        <v>835.97003173828125</v>
      </c>
      <c r="C13" s="220" t="s">
        <v>50</v>
      </c>
      <c r="D13" s="220">
        <v>3058.7824401855469</v>
      </c>
      <c r="E13" s="220" t="s">
        <v>50</v>
      </c>
      <c r="F13" s="220">
        <v>812.2474365234375</v>
      </c>
      <c r="G13" s="220" t="s">
        <v>50</v>
      </c>
      <c r="H13" s="222">
        <v>4706.9999084472656</v>
      </c>
    </row>
    <row r="14" spans="1:8" x14ac:dyDescent="0.2">
      <c r="A14" s="57" t="s">
        <v>18</v>
      </c>
      <c r="B14" s="220">
        <v>474.22810363769531</v>
      </c>
      <c r="C14" s="220" t="s">
        <v>50</v>
      </c>
      <c r="D14" s="220">
        <v>170.53265380859375</v>
      </c>
      <c r="E14" s="220" t="s">
        <v>50</v>
      </c>
      <c r="F14" s="220">
        <v>187.40731811523437</v>
      </c>
      <c r="G14" s="220">
        <v>852.83184814453125</v>
      </c>
      <c r="H14" s="222">
        <v>1684.9999237060547</v>
      </c>
    </row>
    <row r="15" spans="1:8" x14ac:dyDescent="0.2">
      <c r="A15" s="57" t="s">
        <v>19</v>
      </c>
      <c r="B15" s="220" t="s">
        <v>50</v>
      </c>
      <c r="C15" s="220" t="s">
        <v>50</v>
      </c>
      <c r="D15" s="220">
        <v>1808.1042785644531</v>
      </c>
      <c r="E15" s="220" t="s">
        <v>50</v>
      </c>
      <c r="F15" s="220">
        <v>1259.2498931884766</v>
      </c>
      <c r="G15" s="220">
        <v>600.64589691162109</v>
      </c>
      <c r="H15" s="222">
        <v>3668.0000686645508</v>
      </c>
    </row>
    <row r="16" spans="1:8" x14ac:dyDescent="0.2">
      <c r="A16" s="57" t="s">
        <v>20</v>
      </c>
      <c r="B16" s="220">
        <v>54168.745635986328</v>
      </c>
      <c r="C16" s="220">
        <v>5989.8576335906982</v>
      </c>
      <c r="D16" s="220">
        <v>12097.700618743896</v>
      </c>
      <c r="E16" s="220">
        <v>17077.358787536621</v>
      </c>
      <c r="F16" s="220">
        <v>13015.554206848145</v>
      </c>
      <c r="G16" s="220">
        <v>38050.782363891602</v>
      </c>
      <c r="H16" s="222">
        <v>140399.99924659729</v>
      </c>
    </row>
    <row r="17" spans="1:8" ht="9" customHeight="1" x14ac:dyDescent="0.2">
      <c r="A17" s="74"/>
      <c r="B17" s="224"/>
      <c r="C17" s="224"/>
      <c r="D17" s="224"/>
      <c r="E17" s="233"/>
      <c r="F17" s="233"/>
      <c r="G17" s="233"/>
      <c r="H17" s="234"/>
    </row>
    <row r="18" spans="1:8" ht="18.75" x14ac:dyDescent="0.3">
      <c r="A18" s="71" t="s">
        <v>197</v>
      </c>
      <c r="B18" s="224"/>
      <c r="C18" s="224"/>
      <c r="D18" s="224"/>
      <c r="E18" s="233"/>
      <c r="F18" s="233"/>
      <c r="G18" s="233"/>
      <c r="H18" s="234"/>
    </row>
    <row r="19" spans="1:8" ht="3.75" customHeight="1" x14ac:dyDescent="0.2">
      <c r="A19" s="74"/>
      <c r="B19" s="224"/>
      <c r="C19" s="224"/>
      <c r="D19" s="224"/>
      <c r="E19" s="233"/>
      <c r="F19" s="233"/>
      <c r="G19" s="233"/>
      <c r="H19" s="234"/>
    </row>
    <row r="20" spans="1:8" x14ac:dyDescent="0.2">
      <c r="A20" s="57" t="s">
        <v>6</v>
      </c>
      <c r="B20" s="220">
        <v>458.95767211914062</v>
      </c>
      <c r="C20" s="220">
        <v>33.834178924560547</v>
      </c>
      <c r="D20" s="220">
        <v>1813.1621856689453</v>
      </c>
      <c r="E20" s="220" t="s">
        <v>50</v>
      </c>
      <c r="F20" s="220">
        <v>545.00969123840332</v>
      </c>
      <c r="G20" s="220">
        <v>170.29873657226562</v>
      </c>
      <c r="H20" s="222">
        <v>3021.2624645233154</v>
      </c>
    </row>
    <row r="21" spans="1:8" x14ac:dyDescent="0.2">
      <c r="A21" s="57" t="s">
        <v>14</v>
      </c>
      <c r="B21" s="220">
        <v>210.95950365066528</v>
      </c>
      <c r="C21" s="220" t="s">
        <v>50</v>
      </c>
      <c r="D21" s="220">
        <v>275.53628730773926</v>
      </c>
      <c r="E21" s="220">
        <v>101.49040222167969</v>
      </c>
      <c r="F21" s="220">
        <v>105.26685333251953</v>
      </c>
      <c r="G21" s="220">
        <v>101.95283126831055</v>
      </c>
      <c r="H21" s="222">
        <v>795.20587778091431</v>
      </c>
    </row>
    <row r="22" spans="1:8" x14ac:dyDescent="0.2">
      <c r="A22" s="57" t="s">
        <v>17</v>
      </c>
      <c r="B22" s="220">
        <v>11628.057579994202</v>
      </c>
      <c r="C22" s="220">
        <v>8682.6862869262695</v>
      </c>
      <c r="D22" s="220">
        <v>30139.921035766602</v>
      </c>
      <c r="E22" s="220">
        <v>4037.4836730957031</v>
      </c>
      <c r="F22" s="220">
        <v>9199.7929420471191</v>
      </c>
      <c r="G22" s="220">
        <v>13063.059436798096</v>
      </c>
      <c r="H22" s="222">
        <v>76751.000954627991</v>
      </c>
    </row>
    <row r="23" spans="1:8" ht="9" customHeight="1" x14ac:dyDescent="0.2">
      <c r="A23" s="74"/>
      <c r="B23" s="224"/>
      <c r="C23" s="224"/>
      <c r="D23" s="224"/>
      <c r="E23" s="233"/>
      <c r="F23" s="233"/>
      <c r="G23" s="233"/>
      <c r="H23" s="234"/>
    </row>
    <row r="24" spans="1:8" ht="18.75" x14ac:dyDescent="0.3">
      <c r="A24" s="71" t="s">
        <v>198</v>
      </c>
      <c r="B24" s="224"/>
      <c r="C24" s="224"/>
      <c r="D24" s="224"/>
      <c r="E24" s="233"/>
      <c r="F24" s="233"/>
      <c r="G24" s="233"/>
      <c r="H24" s="234"/>
    </row>
    <row r="25" spans="1:8" ht="3.75" customHeight="1" x14ac:dyDescent="0.2">
      <c r="A25" s="74"/>
      <c r="B25" s="224"/>
      <c r="C25" s="224"/>
      <c r="D25" s="224"/>
      <c r="E25" s="233"/>
      <c r="F25" s="233"/>
      <c r="G25" s="233"/>
      <c r="H25" s="234"/>
    </row>
    <row r="26" spans="1:8" x14ac:dyDescent="0.2">
      <c r="A26" s="57" t="s">
        <v>16</v>
      </c>
      <c r="B26" s="220">
        <v>184.2602071762085</v>
      </c>
      <c r="C26" s="220">
        <v>188.06143569946289</v>
      </c>
      <c r="D26" s="220">
        <v>849.93204975128174</v>
      </c>
      <c r="E26" s="220" t="s">
        <v>50</v>
      </c>
      <c r="F26" s="220">
        <v>117.5379695892334</v>
      </c>
      <c r="G26" s="220">
        <v>41.483745574951172</v>
      </c>
      <c r="H26" s="222">
        <v>1381.2754077911377</v>
      </c>
    </row>
    <row r="27" spans="1:8" x14ac:dyDescent="0.2">
      <c r="A27" s="57" t="s">
        <v>195</v>
      </c>
      <c r="B27" s="220">
        <v>50</v>
      </c>
      <c r="C27" s="220" t="s">
        <v>50</v>
      </c>
      <c r="D27" s="220">
        <v>636</v>
      </c>
      <c r="E27" s="220" t="s">
        <v>50</v>
      </c>
      <c r="F27" s="220">
        <v>390</v>
      </c>
      <c r="G27" s="220" t="s">
        <v>50</v>
      </c>
      <c r="H27" s="222">
        <v>1075</v>
      </c>
    </row>
    <row r="28" spans="1:8" ht="6" customHeight="1" x14ac:dyDescent="0.2">
      <c r="A28" s="74"/>
      <c r="B28" s="224"/>
      <c r="C28" s="224"/>
      <c r="D28" s="224"/>
      <c r="E28" s="233"/>
      <c r="F28" s="233"/>
      <c r="G28" s="233"/>
      <c r="H28" s="234"/>
    </row>
    <row r="29" spans="1:8" x14ac:dyDescent="0.2">
      <c r="A29" s="61" t="s">
        <v>25</v>
      </c>
      <c r="B29" s="227">
        <v>270778.98590898514</v>
      </c>
      <c r="C29" s="227">
        <v>107901.55257987976</v>
      </c>
      <c r="D29" s="227">
        <v>301261.12990379333</v>
      </c>
      <c r="E29" s="227">
        <v>104488.93880462646</v>
      </c>
      <c r="F29" s="227">
        <v>167679.14407539368</v>
      </c>
      <c r="G29" s="227">
        <v>233328.26358985901</v>
      </c>
      <c r="H29" s="227">
        <v>1185438.0148625374</v>
      </c>
    </row>
  </sheetData>
  <mergeCells count="1">
    <mergeCell ref="B3:G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13"/>
  <sheetViews>
    <sheetView showGridLines="0" workbookViewId="0">
      <selection activeCell="I1" sqref="I1"/>
    </sheetView>
  </sheetViews>
  <sheetFormatPr defaultRowHeight="12.75" x14ac:dyDescent="0.2"/>
  <cols>
    <col min="1" max="1" width="34.7109375" style="9" customWidth="1"/>
    <col min="2" max="8" width="11.7109375" style="9" customWidth="1"/>
    <col min="9" max="16384" width="9.140625" style="9"/>
  </cols>
  <sheetData>
    <row r="1" spans="1:8" s="8" customFormat="1" ht="15" customHeight="1" x14ac:dyDescent="0.25">
      <c r="A1" s="67" t="s">
        <v>207</v>
      </c>
    </row>
    <row r="2" spans="1:8" s="8" customFormat="1" ht="15" customHeight="1" x14ac:dyDescent="0.2"/>
    <row r="3" spans="1:8" s="8" customFormat="1" ht="15" customHeight="1" x14ac:dyDescent="0.2">
      <c r="B3" s="338" t="s">
        <v>185</v>
      </c>
      <c r="C3" s="338"/>
      <c r="D3" s="338"/>
      <c r="E3" s="338"/>
      <c r="F3" s="338"/>
      <c r="G3" s="338"/>
      <c r="H3" s="68"/>
    </row>
    <row r="4" spans="1:8" s="8" customFormat="1" ht="6" customHeight="1" x14ac:dyDescent="0.2"/>
    <row r="5" spans="1:8" ht="30" customHeight="1" x14ac:dyDescent="0.2">
      <c r="A5" s="59" t="s">
        <v>35</v>
      </c>
      <c r="B5" s="60" t="s">
        <v>0</v>
      </c>
      <c r="C5" s="60" t="s">
        <v>1</v>
      </c>
      <c r="D5" s="60" t="s">
        <v>2</v>
      </c>
      <c r="E5" s="60" t="s">
        <v>3</v>
      </c>
      <c r="F5" s="60" t="s">
        <v>4</v>
      </c>
      <c r="G5" s="60" t="s">
        <v>5</v>
      </c>
      <c r="H5" s="60" t="s">
        <v>186</v>
      </c>
    </row>
    <row r="6" spans="1:8" s="10" customFormat="1" ht="3.75" customHeight="1" x14ac:dyDescent="0.2">
      <c r="A6" s="56"/>
      <c r="B6" s="38"/>
      <c r="C6" s="38"/>
      <c r="D6" s="38"/>
      <c r="E6" s="38"/>
      <c r="F6" s="38"/>
      <c r="G6" s="38"/>
      <c r="H6" s="38"/>
    </row>
    <row r="7" spans="1:8" x14ac:dyDescent="0.2">
      <c r="A7" s="57" t="s">
        <v>36</v>
      </c>
      <c r="B7" s="220">
        <v>1877.0539741516113</v>
      </c>
      <c r="C7" s="220">
        <v>203.00507354736328</v>
      </c>
      <c r="D7" s="220">
        <v>3169.7443809509277</v>
      </c>
      <c r="E7" s="220" t="s">
        <v>50</v>
      </c>
      <c r="F7" s="220">
        <v>1338.6456031799316</v>
      </c>
      <c r="G7" s="220">
        <v>182.68605041503906</v>
      </c>
      <c r="H7" s="222">
        <v>6771.135082244873</v>
      </c>
    </row>
    <row r="8" spans="1:8" x14ac:dyDescent="0.2">
      <c r="A8" s="57" t="s">
        <v>37</v>
      </c>
      <c r="B8" s="220">
        <v>34757.654664039612</v>
      </c>
      <c r="C8" s="220">
        <v>12142.569061279297</v>
      </c>
      <c r="D8" s="220">
        <v>42983.158171653748</v>
      </c>
      <c r="E8" s="220">
        <v>2754.7495040893555</v>
      </c>
      <c r="F8" s="220">
        <v>17940.032161712646</v>
      </c>
      <c r="G8" s="220">
        <v>20053.288343429565</v>
      </c>
      <c r="H8" s="222">
        <v>130631.45190620422</v>
      </c>
    </row>
    <row r="9" spans="1:8" x14ac:dyDescent="0.2">
      <c r="A9" s="57" t="s">
        <v>38</v>
      </c>
      <c r="B9" s="220">
        <v>547.30563354492187</v>
      </c>
      <c r="C9" s="220" t="s">
        <v>50</v>
      </c>
      <c r="D9" s="220">
        <v>588.98166847229004</v>
      </c>
      <c r="E9" s="220" t="s">
        <v>50</v>
      </c>
      <c r="F9" s="220">
        <v>94.727157592773438</v>
      </c>
      <c r="G9" s="220">
        <v>91.343025207519531</v>
      </c>
      <c r="H9" s="222">
        <v>1322.3574848175049</v>
      </c>
    </row>
    <row r="10" spans="1:8" x14ac:dyDescent="0.2">
      <c r="A10" s="57" t="s">
        <v>199</v>
      </c>
      <c r="B10" s="220">
        <v>20.298915863037109</v>
      </c>
      <c r="C10" s="220">
        <v>101.50253677368164</v>
      </c>
      <c r="D10" s="220">
        <v>965.59757232666016</v>
      </c>
      <c r="E10" s="220" t="s">
        <v>50</v>
      </c>
      <c r="F10" s="220">
        <v>402.77429389953613</v>
      </c>
      <c r="G10" s="220" t="s">
        <v>50</v>
      </c>
      <c r="H10" s="222">
        <v>1490.173318862915</v>
      </c>
    </row>
    <row r="11" spans="1:8" x14ac:dyDescent="0.2">
      <c r="A11" s="57" t="s">
        <v>39</v>
      </c>
      <c r="B11" s="220">
        <v>703.33279657363892</v>
      </c>
      <c r="C11" s="220">
        <v>188.06143569946289</v>
      </c>
      <c r="D11" s="220">
        <v>2617.7417821884155</v>
      </c>
      <c r="E11" s="220">
        <v>101.49040222167969</v>
      </c>
      <c r="F11" s="220">
        <v>632.733642578125</v>
      </c>
      <c r="G11" s="220">
        <v>313.73531341552734</v>
      </c>
      <c r="H11" s="222">
        <v>4557.0953726768494</v>
      </c>
    </row>
    <row r="12" spans="1:8" s="70" customFormat="1" ht="3.75" customHeight="1" x14ac:dyDescent="0.2">
      <c r="A12" s="58"/>
      <c r="B12" s="230"/>
      <c r="C12" s="230"/>
      <c r="D12" s="230"/>
      <c r="E12" s="230"/>
      <c r="F12" s="230"/>
      <c r="G12" s="230"/>
      <c r="H12" s="231"/>
    </row>
    <row r="13" spans="1:8" x14ac:dyDescent="0.2">
      <c r="A13" s="69" t="s">
        <v>40</v>
      </c>
      <c r="B13" s="227">
        <v>37905.645984172821</v>
      </c>
      <c r="C13" s="227">
        <v>12635.138107299805</v>
      </c>
      <c r="D13" s="227">
        <v>50325.223575592041</v>
      </c>
      <c r="E13" s="227">
        <v>2856.2399063110352</v>
      </c>
      <c r="F13" s="227">
        <v>20408.912858963013</v>
      </c>
      <c r="G13" s="227">
        <v>20641.052732467651</v>
      </c>
      <c r="H13" s="227">
        <v>144772.21316480637</v>
      </c>
    </row>
  </sheetData>
  <mergeCells count="1">
    <mergeCell ref="B3:G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workbookViewId="0">
      <selection activeCell="I1" sqref="I1"/>
    </sheetView>
  </sheetViews>
  <sheetFormatPr defaultRowHeight="12.75" x14ac:dyDescent="0.2"/>
  <cols>
    <col min="1" max="1" width="34.7109375" style="9" customWidth="1"/>
    <col min="2" max="8" width="11.7109375" style="9" customWidth="1"/>
    <col min="9" max="16384" width="9.140625" style="9"/>
  </cols>
  <sheetData>
    <row r="1" spans="1:8" s="8" customFormat="1" ht="15" customHeight="1" x14ac:dyDescent="0.25">
      <c r="A1" s="67" t="s">
        <v>215</v>
      </c>
    </row>
    <row r="2" spans="1:8" s="8" customFormat="1" ht="15" customHeight="1" x14ac:dyDescent="0.2"/>
    <row r="3" spans="1:8" s="8" customFormat="1" ht="15" customHeight="1" x14ac:dyDescent="0.2">
      <c r="B3" s="338" t="s">
        <v>185</v>
      </c>
      <c r="C3" s="338"/>
      <c r="D3" s="338"/>
      <c r="E3" s="338"/>
      <c r="F3" s="338"/>
      <c r="G3" s="338"/>
      <c r="H3" s="68"/>
    </row>
    <row r="4" spans="1:8" s="8" customFormat="1" ht="6" customHeight="1" x14ac:dyDescent="0.2"/>
    <row r="5" spans="1:8" ht="30" customHeight="1" x14ac:dyDescent="0.2">
      <c r="A5" s="59" t="s">
        <v>35</v>
      </c>
      <c r="B5" s="60" t="s">
        <v>0</v>
      </c>
      <c r="C5" s="60" t="s">
        <v>1</v>
      </c>
      <c r="D5" s="60" t="s">
        <v>2</v>
      </c>
      <c r="E5" s="60" t="s">
        <v>3</v>
      </c>
      <c r="F5" s="60" t="s">
        <v>4</v>
      </c>
      <c r="G5" s="60" t="s">
        <v>5</v>
      </c>
      <c r="H5" s="60" t="s">
        <v>186</v>
      </c>
    </row>
    <row r="6" spans="1:8" s="10" customFormat="1" ht="3.75" customHeight="1" x14ac:dyDescent="0.2">
      <c r="A6" s="56"/>
      <c r="B6" s="38"/>
      <c r="C6" s="38"/>
      <c r="D6" s="38"/>
      <c r="E6" s="38"/>
      <c r="F6" s="38"/>
      <c r="G6" s="38"/>
      <c r="H6" s="38"/>
    </row>
    <row r="7" spans="1:8" x14ac:dyDescent="0.2">
      <c r="A7" s="57" t="s">
        <v>36</v>
      </c>
      <c r="B7" s="228">
        <v>865.53584959404816</v>
      </c>
      <c r="C7" s="228">
        <v>126.24885873359185</v>
      </c>
      <c r="D7" s="228">
        <v>802.90426601734714</v>
      </c>
      <c r="E7" s="228" t="s">
        <v>50</v>
      </c>
      <c r="F7" s="228">
        <v>545.41183772782608</v>
      </c>
      <c r="G7" s="228">
        <v>29.187297956839689</v>
      </c>
      <c r="H7" s="229">
        <v>2369.2881100296536</v>
      </c>
    </row>
    <row r="8" spans="1:8" x14ac:dyDescent="0.2">
      <c r="A8" s="57" t="s">
        <v>37</v>
      </c>
      <c r="B8" s="228">
        <v>37759.980433477409</v>
      </c>
      <c r="C8" s="228">
        <v>8719.942091766763</v>
      </c>
      <c r="D8" s="228">
        <v>17766.999521738871</v>
      </c>
      <c r="E8" s="228">
        <v>2637.1794387501409</v>
      </c>
      <c r="F8" s="228">
        <v>15667.248948732145</v>
      </c>
      <c r="G8" s="228">
        <v>13596.668225760552</v>
      </c>
      <c r="H8" s="229">
        <v>96148.018660225993</v>
      </c>
    </row>
    <row r="9" spans="1:8" x14ac:dyDescent="0.2">
      <c r="A9" s="57" t="s">
        <v>38</v>
      </c>
      <c r="B9" s="228">
        <v>2.5345388837563991</v>
      </c>
      <c r="C9" s="228" t="s">
        <v>50</v>
      </c>
      <c r="D9" s="228">
        <v>2.6492620945583498</v>
      </c>
      <c r="E9" s="228" t="s">
        <v>50</v>
      </c>
      <c r="F9" s="228" t="s">
        <v>200</v>
      </c>
      <c r="G9" s="228" t="s">
        <v>200</v>
      </c>
      <c r="H9" s="229">
        <v>5.8183976932405654</v>
      </c>
    </row>
    <row r="10" spans="1:8" x14ac:dyDescent="0.2">
      <c r="A10" s="57" t="s">
        <v>199</v>
      </c>
      <c r="B10" s="228">
        <v>11.326794662838937</v>
      </c>
      <c r="C10" s="228">
        <v>10.150253958320619</v>
      </c>
      <c r="D10" s="228">
        <v>199.67017886393393</v>
      </c>
      <c r="E10" s="228" t="s">
        <v>50</v>
      </c>
      <c r="F10" s="228">
        <v>248.52202997120861</v>
      </c>
      <c r="G10" s="228" t="s">
        <v>50</v>
      </c>
      <c r="H10" s="229">
        <v>469.66925745630209</v>
      </c>
    </row>
    <row r="11" spans="1:8" x14ac:dyDescent="0.2">
      <c r="A11" s="57" t="s">
        <v>39</v>
      </c>
      <c r="B11" s="228">
        <v>47.100587354387208</v>
      </c>
      <c r="C11" s="228">
        <v>27.776673512938334</v>
      </c>
      <c r="D11" s="228">
        <v>190.48390728986388</v>
      </c>
      <c r="E11" s="228">
        <v>0.63701208121962305</v>
      </c>
      <c r="F11" s="228">
        <v>34.742877516036494</v>
      </c>
      <c r="G11" s="228">
        <v>12.074481930992677</v>
      </c>
      <c r="H11" s="229">
        <v>312.81553968543801</v>
      </c>
    </row>
    <row r="12" spans="1:8" s="70" customFormat="1" ht="3.75" customHeight="1" x14ac:dyDescent="0.2">
      <c r="A12" s="58"/>
      <c r="B12" s="230"/>
      <c r="C12" s="230"/>
      <c r="D12" s="230"/>
      <c r="E12" s="230"/>
      <c r="F12" s="230"/>
      <c r="G12" s="230"/>
      <c r="H12" s="231"/>
    </row>
    <row r="13" spans="1:8" x14ac:dyDescent="0.2">
      <c r="A13" s="69" t="s">
        <v>40</v>
      </c>
      <c r="B13" s="232">
        <v>38686.47820397246</v>
      </c>
      <c r="C13" s="232">
        <v>8884.117877971612</v>
      </c>
      <c r="D13" s="232">
        <v>18962.707136004596</v>
      </c>
      <c r="E13" s="232">
        <v>2637.8164508313607</v>
      </c>
      <c r="F13" s="232">
        <v>16496.22171631005</v>
      </c>
      <c r="G13" s="232">
        <v>13638.268580000469</v>
      </c>
      <c r="H13" s="232">
        <v>99305.609965090596</v>
      </c>
    </row>
  </sheetData>
  <mergeCells count="1">
    <mergeCell ref="B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M29"/>
  <sheetViews>
    <sheetView showGridLines="0" workbookViewId="0">
      <selection activeCell="N1" sqref="N1"/>
    </sheetView>
  </sheetViews>
  <sheetFormatPr defaultRowHeight="12.75" x14ac:dyDescent="0.2"/>
  <cols>
    <col min="1" max="1" width="34.7109375" style="6" customWidth="1"/>
    <col min="2" max="13" width="8.7109375" style="6" customWidth="1"/>
    <col min="14" max="14" width="9.140625" style="6"/>
    <col min="15" max="15" width="9.7109375" style="6" customWidth="1"/>
    <col min="16" max="16384" width="9.140625" style="6"/>
  </cols>
  <sheetData>
    <row r="1" spans="1:13" s="5" customFormat="1" ht="15" customHeight="1" x14ac:dyDescent="0.25">
      <c r="A1" s="64" t="s">
        <v>206</v>
      </c>
    </row>
    <row r="2" spans="1:13" s="5" customFormat="1" ht="15" customHeight="1" x14ac:dyDescent="0.2"/>
    <row r="3" spans="1:13" s="5" customFormat="1" ht="15" customHeight="1" x14ac:dyDescent="0.2">
      <c r="B3" s="338" t="s">
        <v>203</v>
      </c>
      <c r="C3" s="338"/>
      <c r="D3" s="338"/>
      <c r="E3" s="338"/>
      <c r="F3" s="338"/>
      <c r="G3" s="338"/>
      <c r="H3" s="338"/>
      <c r="I3" s="338"/>
      <c r="J3" s="338"/>
      <c r="K3" s="338"/>
      <c r="L3" s="76"/>
      <c r="M3" s="76"/>
    </row>
    <row r="4" spans="1:13" s="5" customFormat="1" ht="6" customHeight="1" x14ac:dyDescent="0.2"/>
    <row r="5" spans="1:13" ht="15" customHeight="1" x14ac:dyDescent="0.2">
      <c r="A5" s="77"/>
      <c r="B5" s="339" t="s">
        <v>41</v>
      </c>
      <c r="C5" s="339"/>
      <c r="D5" s="339" t="s">
        <v>42</v>
      </c>
      <c r="E5" s="339"/>
      <c r="F5" s="339" t="s">
        <v>43</v>
      </c>
      <c r="G5" s="339"/>
      <c r="H5" s="339" t="s">
        <v>44</v>
      </c>
      <c r="I5" s="339"/>
      <c r="J5" s="339" t="s">
        <v>45</v>
      </c>
      <c r="K5" s="339"/>
      <c r="L5" s="340" t="s">
        <v>40</v>
      </c>
      <c r="M5" s="341"/>
    </row>
    <row r="6" spans="1:13" ht="15" customHeight="1" x14ac:dyDescent="0.2">
      <c r="A6" s="59" t="s">
        <v>194</v>
      </c>
      <c r="B6" s="78" t="s">
        <v>201</v>
      </c>
      <c r="C6" s="78" t="s">
        <v>202</v>
      </c>
      <c r="D6" s="78" t="s">
        <v>201</v>
      </c>
      <c r="E6" s="78" t="s">
        <v>202</v>
      </c>
      <c r="F6" s="78" t="s">
        <v>201</v>
      </c>
      <c r="G6" s="78" t="s">
        <v>202</v>
      </c>
      <c r="H6" s="78" t="s">
        <v>201</v>
      </c>
      <c r="I6" s="78" t="s">
        <v>202</v>
      </c>
      <c r="J6" s="78" t="s">
        <v>201</v>
      </c>
      <c r="K6" s="78" t="s">
        <v>202</v>
      </c>
      <c r="L6" s="78" t="s">
        <v>201</v>
      </c>
      <c r="M6" s="79" t="s">
        <v>202</v>
      </c>
    </row>
    <row r="7" spans="1:13" s="7" customFormat="1" ht="3.75" customHeight="1" x14ac:dyDescent="0.2">
      <c r="A7" s="56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ht="18.75" x14ac:dyDescent="0.3">
      <c r="A8" s="71" t="s">
        <v>196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80"/>
    </row>
    <row r="9" spans="1:13" ht="3.75" customHeight="1" x14ac:dyDescent="0.2">
      <c r="A9" s="74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80"/>
    </row>
    <row r="10" spans="1:13" x14ac:dyDescent="0.2">
      <c r="A10" s="57" t="s">
        <v>27</v>
      </c>
      <c r="B10" s="220" t="s">
        <v>50</v>
      </c>
      <c r="C10" s="221" t="s">
        <v>50</v>
      </c>
      <c r="D10" s="221">
        <v>38368.894639968872</v>
      </c>
      <c r="E10" s="221">
        <v>34004.162126541138</v>
      </c>
      <c r="F10" s="221" t="s">
        <v>50</v>
      </c>
      <c r="G10" s="221" t="s">
        <v>50</v>
      </c>
      <c r="H10" s="221" t="s">
        <v>50</v>
      </c>
      <c r="I10" s="221" t="s">
        <v>50</v>
      </c>
      <c r="J10" s="221" t="s">
        <v>50</v>
      </c>
      <c r="K10" s="221" t="s">
        <v>50</v>
      </c>
      <c r="L10" s="222">
        <v>38368.894639968872</v>
      </c>
      <c r="M10" s="223">
        <v>34004.162126541138</v>
      </c>
    </row>
    <row r="11" spans="1:13" x14ac:dyDescent="0.2">
      <c r="A11" s="57" t="s">
        <v>21</v>
      </c>
      <c r="B11" s="220" t="s">
        <v>50</v>
      </c>
      <c r="C11" s="221" t="s">
        <v>50</v>
      </c>
      <c r="D11" s="221">
        <v>46695.729084014893</v>
      </c>
      <c r="E11" s="221">
        <v>43305.662948608398</v>
      </c>
      <c r="F11" s="221" t="s">
        <v>50</v>
      </c>
      <c r="G11" s="221" t="s">
        <v>50</v>
      </c>
      <c r="H11" s="221" t="s">
        <v>50</v>
      </c>
      <c r="I11" s="221" t="s">
        <v>50</v>
      </c>
      <c r="J11" s="221" t="s">
        <v>50</v>
      </c>
      <c r="K11" s="221" t="s">
        <v>50</v>
      </c>
      <c r="L11" s="222">
        <v>46695.729084014893</v>
      </c>
      <c r="M11" s="223">
        <v>43305.662948608398</v>
      </c>
    </row>
    <row r="12" spans="1:13" x14ac:dyDescent="0.2">
      <c r="A12" s="57" t="s">
        <v>22</v>
      </c>
      <c r="B12" s="220" t="s">
        <v>50</v>
      </c>
      <c r="C12" s="221" t="s">
        <v>50</v>
      </c>
      <c r="D12" s="221">
        <v>11201.221654891968</v>
      </c>
      <c r="E12" s="221">
        <v>9951.7171382904053</v>
      </c>
      <c r="F12" s="221" t="s">
        <v>50</v>
      </c>
      <c r="G12" s="221" t="s">
        <v>50</v>
      </c>
      <c r="H12" s="221" t="s">
        <v>50</v>
      </c>
      <c r="I12" s="221" t="s">
        <v>50</v>
      </c>
      <c r="J12" s="221" t="s">
        <v>50</v>
      </c>
      <c r="K12" s="221" t="s">
        <v>50</v>
      </c>
      <c r="L12" s="222">
        <v>11201.221654891968</v>
      </c>
      <c r="M12" s="223">
        <v>9951.7171382904053</v>
      </c>
    </row>
    <row r="13" spans="1:13" x14ac:dyDescent="0.2">
      <c r="A13" s="57" t="s">
        <v>23</v>
      </c>
      <c r="B13" s="220" t="s">
        <v>50</v>
      </c>
      <c r="C13" s="221" t="s">
        <v>50</v>
      </c>
      <c r="D13" s="221">
        <v>1874.2567176818848</v>
      </c>
      <c r="E13" s="221">
        <v>1874.2567176818848</v>
      </c>
      <c r="F13" s="221" t="s">
        <v>50</v>
      </c>
      <c r="G13" s="221" t="s">
        <v>50</v>
      </c>
      <c r="H13" s="221" t="s">
        <v>50</v>
      </c>
      <c r="I13" s="221" t="s">
        <v>50</v>
      </c>
      <c r="J13" s="221" t="s">
        <v>50</v>
      </c>
      <c r="K13" s="221" t="s">
        <v>50</v>
      </c>
      <c r="L13" s="222">
        <v>1874.2567176818848</v>
      </c>
      <c r="M13" s="223">
        <v>1874.2567176818848</v>
      </c>
    </row>
    <row r="14" spans="1:13" x14ac:dyDescent="0.2">
      <c r="A14" s="57" t="s">
        <v>18</v>
      </c>
      <c r="B14" s="220" t="s">
        <v>50</v>
      </c>
      <c r="C14" s="221" t="s">
        <v>50</v>
      </c>
      <c r="D14" s="221">
        <v>136.451416015625</v>
      </c>
      <c r="E14" s="221">
        <v>136.451416015625</v>
      </c>
      <c r="F14" s="221" t="s">
        <v>50</v>
      </c>
      <c r="G14" s="221" t="s">
        <v>50</v>
      </c>
      <c r="H14" s="221" t="s">
        <v>50</v>
      </c>
      <c r="I14" s="221" t="s">
        <v>50</v>
      </c>
      <c r="J14" s="221" t="s">
        <v>50</v>
      </c>
      <c r="K14" s="221" t="s">
        <v>50</v>
      </c>
      <c r="L14" s="222">
        <v>136.451416015625</v>
      </c>
      <c r="M14" s="223">
        <v>136.451416015625</v>
      </c>
    </row>
    <row r="15" spans="1:13" x14ac:dyDescent="0.2">
      <c r="A15" s="57" t="s">
        <v>19</v>
      </c>
      <c r="B15" s="220" t="s">
        <v>50</v>
      </c>
      <c r="C15" s="221" t="s">
        <v>50</v>
      </c>
      <c r="D15" s="221">
        <v>805.33059692382813</v>
      </c>
      <c r="E15" s="221">
        <v>805.33059692382813</v>
      </c>
      <c r="F15" s="221" t="s">
        <v>50</v>
      </c>
      <c r="G15" s="221" t="s">
        <v>50</v>
      </c>
      <c r="H15" s="221" t="s">
        <v>50</v>
      </c>
      <c r="I15" s="221" t="s">
        <v>50</v>
      </c>
      <c r="J15" s="221" t="s">
        <v>50</v>
      </c>
      <c r="K15" s="221" t="s">
        <v>50</v>
      </c>
      <c r="L15" s="222">
        <v>805.33059692382813</v>
      </c>
      <c r="M15" s="223">
        <v>805.33059692382813</v>
      </c>
    </row>
    <row r="16" spans="1:13" x14ac:dyDescent="0.2">
      <c r="A16" s="57" t="s">
        <v>34</v>
      </c>
      <c r="B16" s="220" t="s">
        <v>50</v>
      </c>
      <c r="C16" s="221" t="s">
        <v>50</v>
      </c>
      <c r="D16" s="221">
        <v>9404.2891006469727</v>
      </c>
      <c r="E16" s="221">
        <v>9404.2891006469727</v>
      </c>
      <c r="F16" s="221" t="s">
        <v>50</v>
      </c>
      <c r="G16" s="221" t="s">
        <v>50</v>
      </c>
      <c r="H16" s="221" t="s">
        <v>50</v>
      </c>
      <c r="I16" s="221" t="s">
        <v>50</v>
      </c>
      <c r="J16" s="221" t="s">
        <v>50</v>
      </c>
      <c r="K16" s="221" t="s">
        <v>50</v>
      </c>
      <c r="L16" s="222">
        <v>9404.2891006469727</v>
      </c>
      <c r="M16" s="223">
        <v>9404.2891006469727</v>
      </c>
    </row>
    <row r="17" spans="1:13" ht="9" customHeight="1" x14ac:dyDescent="0.2">
      <c r="A17" s="74"/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5"/>
    </row>
    <row r="18" spans="1:13" ht="18.75" x14ac:dyDescent="0.3">
      <c r="A18" s="71" t="s">
        <v>197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5"/>
    </row>
    <row r="19" spans="1:13" ht="3.75" customHeight="1" x14ac:dyDescent="0.2">
      <c r="A19" s="74"/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5"/>
    </row>
    <row r="20" spans="1:13" x14ac:dyDescent="0.2">
      <c r="A20" s="57" t="s">
        <v>7</v>
      </c>
      <c r="B20" s="220">
        <v>4822.1107940673828</v>
      </c>
      <c r="C20" s="221">
        <v>1839.1922760009766</v>
      </c>
      <c r="D20" s="221">
        <v>5036.6653327941895</v>
      </c>
      <c r="E20" s="221">
        <v>2798.7707061767578</v>
      </c>
      <c r="F20" s="221">
        <v>1019.691915512085</v>
      </c>
      <c r="G20" s="221">
        <v>912.37210273742676</v>
      </c>
      <c r="H20" s="221">
        <v>1467.6171989440918</v>
      </c>
      <c r="I20" s="221">
        <v>1288.3094062805176</v>
      </c>
      <c r="J20" s="221">
        <v>2355.3739719390869</v>
      </c>
      <c r="K20" s="221">
        <v>2304.6287708282471</v>
      </c>
      <c r="L20" s="222">
        <v>14701.459213256836</v>
      </c>
      <c r="M20" s="223">
        <v>9143.2732620239258</v>
      </c>
    </row>
    <row r="21" spans="1:13" x14ac:dyDescent="0.2">
      <c r="A21" s="57" t="s">
        <v>26</v>
      </c>
      <c r="B21" s="220">
        <v>641.11580276489258</v>
      </c>
      <c r="C21" s="221">
        <v>272.72939491271973</v>
      </c>
      <c r="D21" s="221">
        <v>517.51796531677246</v>
      </c>
      <c r="E21" s="221">
        <v>422.49566459655762</v>
      </c>
      <c r="F21" s="221">
        <v>101.49040222167969</v>
      </c>
      <c r="G21" s="221">
        <v>101.49040222167969</v>
      </c>
      <c r="H21" s="221">
        <v>22.556119918823242</v>
      </c>
      <c r="I21" s="221">
        <v>22.556119918823242</v>
      </c>
      <c r="J21" s="221">
        <v>660.62622690200806</v>
      </c>
      <c r="K21" s="221">
        <v>660.62622690200806</v>
      </c>
      <c r="L21" s="222">
        <v>1943.306517124176</v>
      </c>
      <c r="M21" s="223">
        <v>1479.8978085517883</v>
      </c>
    </row>
    <row r="22" spans="1:13" x14ac:dyDescent="0.2">
      <c r="A22" s="57" t="s">
        <v>33</v>
      </c>
      <c r="B22" s="220">
        <v>1307.9084854125977</v>
      </c>
      <c r="C22" s="221">
        <v>529.01235198974609</v>
      </c>
      <c r="D22" s="221">
        <v>12344.076338768005</v>
      </c>
      <c r="E22" s="221">
        <v>10779.193572044373</v>
      </c>
      <c r="F22" s="221">
        <v>187.42054748535156</v>
      </c>
      <c r="G22" s="221">
        <v>187.42054748535156</v>
      </c>
      <c r="H22" s="221" t="s">
        <v>50</v>
      </c>
      <c r="I22" s="221" t="s">
        <v>50</v>
      </c>
      <c r="J22" s="221" t="s">
        <v>50</v>
      </c>
      <c r="K22" s="221" t="s">
        <v>50</v>
      </c>
      <c r="L22" s="222">
        <v>13839.405371665955</v>
      </c>
      <c r="M22" s="223">
        <v>11495.62647151947</v>
      </c>
    </row>
    <row r="23" spans="1:13" ht="9" customHeight="1" x14ac:dyDescent="0.2">
      <c r="A23" s="74"/>
      <c r="B23" s="224"/>
      <c r="C23" s="226"/>
      <c r="D23" s="226"/>
      <c r="E23" s="226"/>
      <c r="F23" s="226"/>
      <c r="G23" s="226"/>
      <c r="H23" s="226"/>
      <c r="I23" s="226"/>
      <c r="J23" s="226"/>
      <c r="K23" s="226"/>
      <c r="L23" s="224"/>
      <c r="M23" s="225"/>
    </row>
    <row r="24" spans="1:13" ht="18.75" x14ac:dyDescent="0.3">
      <c r="A24" s="71" t="s">
        <v>198</v>
      </c>
      <c r="B24" s="224"/>
      <c r="C24" s="226"/>
      <c r="D24" s="226"/>
      <c r="E24" s="226"/>
      <c r="F24" s="226"/>
      <c r="G24" s="226"/>
      <c r="H24" s="226"/>
      <c r="I24" s="226"/>
      <c r="J24" s="226"/>
      <c r="K24" s="226"/>
      <c r="L24" s="224"/>
      <c r="M24" s="225"/>
    </row>
    <row r="25" spans="1:13" ht="3.75" customHeight="1" x14ac:dyDescent="0.2">
      <c r="A25" s="74"/>
      <c r="B25" s="224"/>
      <c r="C25" s="226"/>
      <c r="D25" s="226"/>
      <c r="E25" s="226"/>
      <c r="F25" s="226"/>
      <c r="G25" s="226"/>
      <c r="H25" s="226"/>
      <c r="I25" s="226"/>
      <c r="J25" s="226"/>
      <c r="K25" s="226"/>
      <c r="L25" s="224"/>
      <c r="M25" s="225"/>
    </row>
    <row r="26" spans="1:13" x14ac:dyDescent="0.2">
      <c r="A26" s="57" t="s">
        <v>30</v>
      </c>
      <c r="B26" s="220" t="s">
        <v>50</v>
      </c>
      <c r="C26" s="221" t="s">
        <v>50</v>
      </c>
      <c r="D26" s="221">
        <v>2860.1270666122437</v>
      </c>
      <c r="E26" s="221">
        <v>1348.9906091690063</v>
      </c>
      <c r="F26" s="221" t="s">
        <v>50</v>
      </c>
      <c r="G26" s="221" t="s">
        <v>50</v>
      </c>
      <c r="H26" s="221" t="s">
        <v>50</v>
      </c>
      <c r="I26" s="221" t="s">
        <v>50</v>
      </c>
      <c r="J26" s="221">
        <v>1190.2102060317993</v>
      </c>
      <c r="K26" s="221">
        <v>1190.2102060317993</v>
      </c>
      <c r="L26" s="222">
        <v>4050.337272644043</v>
      </c>
      <c r="M26" s="223">
        <v>2539.2008152008057</v>
      </c>
    </row>
    <row r="27" spans="1:13" x14ac:dyDescent="0.2">
      <c r="A27" s="57" t="s">
        <v>195</v>
      </c>
      <c r="B27" s="220" t="s">
        <v>50</v>
      </c>
      <c r="C27" s="221" t="s">
        <v>50</v>
      </c>
      <c r="D27" s="221">
        <v>1386.8919925689697</v>
      </c>
      <c r="E27" s="221">
        <v>450.78537178039551</v>
      </c>
      <c r="F27" s="221">
        <v>13.754619598388672</v>
      </c>
      <c r="G27" s="221">
        <v>13.754619598388672</v>
      </c>
      <c r="H27" s="221" t="s">
        <v>50</v>
      </c>
      <c r="I27" s="221" t="s">
        <v>50</v>
      </c>
      <c r="J27" s="221">
        <v>350.88496780395508</v>
      </c>
      <c r="K27" s="221">
        <v>350.88496780395508</v>
      </c>
      <c r="L27" s="222">
        <v>1751.5315799713135</v>
      </c>
      <c r="M27" s="223">
        <v>815.42495918273926</v>
      </c>
    </row>
    <row r="28" spans="1:13" ht="6" customHeight="1" x14ac:dyDescent="0.2">
      <c r="A28" s="74"/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5"/>
    </row>
    <row r="29" spans="1:13" x14ac:dyDescent="0.2">
      <c r="A29" s="81" t="s">
        <v>25</v>
      </c>
      <c r="B29" s="227">
        <v>6771.135082244873</v>
      </c>
      <c r="C29" s="227">
        <v>2640.9340229034424</v>
      </c>
      <c r="D29" s="227">
        <v>130631.45190620422</v>
      </c>
      <c r="E29" s="227">
        <v>115282.10596847534</v>
      </c>
      <c r="F29" s="227">
        <v>1322.3574848175049</v>
      </c>
      <c r="G29" s="227">
        <v>1215.0376720428467</v>
      </c>
      <c r="H29" s="227">
        <v>1490.173318862915</v>
      </c>
      <c r="I29" s="227">
        <v>1310.8655261993408</v>
      </c>
      <c r="J29" s="227">
        <v>4557.0953726768494</v>
      </c>
      <c r="K29" s="227">
        <v>4506.3501715660095</v>
      </c>
      <c r="L29" s="227">
        <v>144772.21316480637</v>
      </c>
      <c r="M29" s="227">
        <v>124955.29336118698</v>
      </c>
    </row>
  </sheetData>
  <mergeCells count="7">
    <mergeCell ref="J5:K5"/>
    <mergeCell ref="L5:M5"/>
    <mergeCell ref="B3:K3"/>
    <mergeCell ref="B5:C5"/>
    <mergeCell ref="D5:E5"/>
    <mergeCell ref="F5:G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 Table 1a</vt:lpstr>
      <vt:lpstr> Table 1b</vt:lpstr>
      <vt:lpstr> Table 1c</vt:lpstr>
      <vt:lpstr> Table 1d</vt:lpstr>
      <vt:lpstr>Table 2</vt:lpstr>
      <vt:lpstr>Table 3</vt:lpstr>
      <vt:lpstr>Table 4a</vt:lpstr>
      <vt:lpstr>Table 4b</vt:lpstr>
      <vt:lpstr>Table 5</vt:lpstr>
      <vt:lpstr>Table 6</vt:lpstr>
      <vt:lpstr>Table 7</vt:lpstr>
      <vt:lpstr>Table 8 FUNGICIDES</vt:lpstr>
      <vt:lpstr>Table 8 HERBICIDES</vt:lpstr>
      <vt:lpstr>Table 8 HERBICIDES Contd</vt:lpstr>
      <vt:lpstr>Table 8 INSECTICIDES</vt:lpstr>
      <vt:lpstr>Table 8 GROWTH REGS</vt:lpstr>
      <vt:lpstr>Table 8 SEED TREATMENTS</vt:lpstr>
      <vt:lpstr>Table 9 FUNGICIDES</vt:lpstr>
      <vt:lpstr>Table 9 HERBICIDES</vt:lpstr>
      <vt:lpstr>Table 9 HERBICIDES Contd</vt:lpstr>
      <vt:lpstr>Table 9 INSECTICIDES</vt:lpstr>
      <vt:lpstr>Table 9 GROWTH REGS</vt:lpstr>
      <vt:lpstr>Table 9 SEED TREATMENTS</vt:lpstr>
      <vt:lpstr>Table 10</vt:lpstr>
      <vt:lpstr>Table 11</vt:lpstr>
      <vt:lpstr>Table 12 Enclosed grazing</vt:lpstr>
      <vt:lpstr>Table 13 Grass silage 1st cut</vt:lpstr>
      <vt:lpstr>Table 14 Grass silage 2nd cut</vt:lpstr>
      <vt:lpstr>Table 15 Grass silage 3rd cut</vt:lpstr>
      <vt:lpstr>Table 16 Hay and haylage</vt:lpstr>
      <vt:lpstr>Table 17 Rough grazing</vt:lpstr>
      <vt:lpstr>Table 18 Arable silage FUNG</vt:lpstr>
      <vt:lpstr>Table 18 Arable silage HERB</vt:lpstr>
      <vt:lpstr>Table 18 Arable silage CONTD</vt:lpstr>
      <vt:lpstr>Table 19 Arable silage (u-sown)</vt:lpstr>
      <vt:lpstr>Table 19 Arable silage (u-sow2)</vt:lpstr>
      <vt:lpstr>Table 20 Grass reseed</vt:lpstr>
      <vt:lpstr>Table 21 Fodder maize</vt:lpstr>
      <vt:lpstr>Table 22 Other fodder crops</vt:lpstr>
      <vt:lpstr>Table 23 Comparison</vt:lpstr>
      <vt:lpstr>Table 24 Comparison</vt:lpstr>
      <vt:lpstr>Table 25 Comparison</vt:lpstr>
    </vt:vector>
  </TitlesOfParts>
  <Company>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Lavery</dc:creator>
  <cp:lastModifiedBy>Michael Lavery</cp:lastModifiedBy>
  <dcterms:created xsi:type="dcterms:W3CDTF">2018-06-18T10:56:21Z</dcterms:created>
  <dcterms:modified xsi:type="dcterms:W3CDTF">2018-10-24T13:31:56Z</dcterms:modified>
</cp:coreProperties>
</file>